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432" yWindow="552" windowWidth="8280" windowHeight="2880"/>
  </bookViews>
  <sheets>
    <sheet name="REV92" sheetId="1" r:id="rId1"/>
    <sheet name="EXP_92" sheetId="2" r:id="rId2"/>
  </sheets>
  <definedNames>
    <definedName name="_REC92">'REV92'!$A$2:$G$177</definedName>
    <definedName name="_REV92">'REV92'!$A$2:$G$177</definedName>
    <definedName name="_xlnm.Database" localSheetId="1">EXP_92!$C$1:$S$177</definedName>
    <definedName name="_xlnm.Database">'REV92'!$D$1:$G$177</definedName>
    <definedName name="Database_MI" localSheetId="1">EXP_92!$C$1:$S$177</definedName>
    <definedName name="Database_MI">'REV92'!$D$1:$G$177</definedName>
    <definedName name="_xlnm.Print_Titles" localSheetId="1">EXP_92!$C:$D,EXP_92!$1:$1</definedName>
    <definedName name="_xlnm.Print_Titles" localSheetId="0">'REV92'!#REF!,'REV92'!$1:$1</definedName>
    <definedName name="rrev92">'REV92'!$A$2:$K$177</definedName>
  </definedNames>
  <calcPr calcId="152511"/>
</workbook>
</file>

<file path=xl/calcChain.xml><?xml version="1.0" encoding="utf-8"?>
<calcChain xmlns="http://schemas.openxmlformats.org/spreadsheetml/2006/main">
  <c r="U2" i="2" l="1"/>
  <c r="V2" i="2"/>
  <c r="U3" i="2"/>
  <c r="V3" i="2"/>
  <c r="U4" i="2"/>
  <c r="V4" i="2"/>
  <c r="U5" i="2"/>
  <c r="V5" i="2"/>
  <c r="U6" i="2"/>
  <c r="V6" i="2"/>
  <c r="U7" i="2"/>
  <c r="V7" i="2"/>
  <c r="U8" i="2"/>
  <c r="V8" i="2"/>
  <c r="U9" i="2"/>
  <c r="V9" i="2"/>
  <c r="U10" i="2"/>
  <c r="V10" i="2"/>
  <c r="U11" i="2"/>
  <c r="V11" i="2"/>
  <c r="U12" i="2"/>
  <c r="V12" i="2"/>
  <c r="U13" i="2"/>
  <c r="V13" i="2"/>
  <c r="U14" i="2"/>
  <c r="V14" i="2"/>
  <c r="U15" i="2"/>
  <c r="V15" i="2"/>
  <c r="U16" i="2"/>
  <c r="V16" i="2"/>
  <c r="U17" i="2"/>
  <c r="V17" i="2"/>
  <c r="U18" i="2"/>
  <c r="V18" i="2"/>
  <c r="U19" i="2"/>
  <c r="V19" i="2"/>
  <c r="U20" i="2"/>
  <c r="V20" i="2"/>
  <c r="U21" i="2"/>
  <c r="V21" i="2"/>
  <c r="U22" i="2"/>
  <c r="V22" i="2"/>
  <c r="U23" i="2"/>
  <c r="V23" i="2"/>
  <c r="U24" i="2"/>
  <c r="V24" i="2"/>
  <c r="U25" i="2"/>
  <c r="V25" i="2"/>
  <c r="U26" i="2"/>
  <c r="V26" i="2"/>
  <c r="U27" i="2"/>
  <c r="V27" i="2"/>
  <c r="U28" i="2"/>
  <c r="V28" i="2"/>
  <c r="U29" i="2"/>
  <c r="V29" i="2"/>
  <c r="U30" i="2"/>
  <c r="V30" i="2"/>
  <c r="U31" i="2"/>
  <c r="V31" i="2"/>
  <c r="U32" i="2"/>
  <c r="V32" i="2"/>
  <c r="U33" i="2"/>
  <c r="V33" i="2"/>
  <c r="U34" i="2"/>
  <c r="V34" i="2"/>
  <c r="U35" i="2"/>
  <c r="V35" i="2"/>
  <c r="U36" i="2"/>
  <c r="V36" i="2"/>
  <c r="U37" i="2"/>
  <c r="V37" i="2"/>
  <c r="U38" i="2"/>
  <c r="V38" i="2"/>
  <c r="U39" i="2"/>
  <c r="V39" i="2"/>
  <c r="U40" i="2"/>
  <c r="V40" i="2"/>
  <c r="U41" i="2"/>
  <c r="V41" i="2"/>
  <c r="U42" i="2"/>
  <c r="V42" i="2"/>
  <c r="U43" i="2"/>
  <c r="V43" i="2"/>
  <c r="U44" i="2"/>
  <c r="V44" i="2"/>
  <c r="U45" i="2"/>
  <c r="V45" i="2"/>
  <c r="U46" i="2"/>
  <c r="V46" i="2"/>
  <c r="U47" i="2"/>
  <c r="V47" i="2"/>
  <c r="U48" i="2"/>
  <c r="V48" i="2"/>
  <c r="U49" i="2"/>
  <c r="V49" i="2"/>
  <c r="U50" i="2"/>
  <c r="V50" i="2"/>
  <c r="U51" i="2"/>
  <c r="V51" i="2"/>
  <c r="U52" i="2"/>
  <c r="V52" i="2"/>
  <c r="U53" i="2"/>
  <c r="V53" i="2"/>
  <c r="U54" i="2"/>
  <c r="V54" i="2"/>
  <c r="U55" i="2"/>
  <c r="V55" i="2"/>
  <c r="U56" i="2"/>
  <c r="V56" i="2"/>
  <c r="U57" i="2"/>
  <c r="V57" i="2"/>
  <c r="U58" i="2"/>
  <c r="V58" i="2"/>
  <c r="U59" i="2"/>
  <c r="V59" i="2"/>
  <c r="U60" i="2"/>
  <c r="V60" i="2"/>
  <c r="U61" i="2"/>
  <c r="V61" i="2"/>
  <c r="U62" i="2"/>
  <c r="V62" i="2"/>
  <c r="U63" i="2"/>
  <c r="V63" i="2"/>
  <c r="U64" i="2"/>
  <c r="V64" i="2"/>
  <c r="U65" i="2"/>
  <c r="V65" i="2"/>
  <c r="U66" i="2"/>
  <c r="V66" i="2"/>
  <c r="U67" i="2"/>
  <c r="V67" i="2"/>
  <c r="U68" i="2"/>
  <c r="V68" i="2"/>
  <c r="U69" i="2"/>
  <c r="V69" i="2"/>
  <c r="U70" i="2"/>
  <c r="V70" i="2"/>
  <c r="U71" i="2"/>
  <c r="V71" i="2"/>
  <c r="U72" i="2"/>
  <c r="V72" i="2"/>
  <c r="U73" i="2"/>
  <c r="V73" i="2"/>
  <c r="U74" i="2"/>
  <c r="V74" i="2"/>
  <c r="U75" i="2"/>
  <c r="V75" i="2"/>
  <c r="U76" i="2"/>
  <c r="V76" i="2"/>
  <c r="U77" i="2"/>
  <c r="V77" i="2"/>
  <c r="U78" i="2"/>
  <c r="V78" i="2"/>
  <c r="U79" i="2"/>
  <c r="V79" i="2"/>
  <c r="U80" i="2"/>
  <c r="V80" i="2"/>
  <c r="U81" i="2"/>
  <c r="V81" i="2"/>
  <c r="U82" i="2"/>
  <c r="V82" i="2"/>
  <c r="U83" i="2"/>
  <c r="V83" i="2"/>
  <c r="U84" i="2"/>
  <c r="V84" i="2"/>
  <c r="U85" i="2"/>
  <c r="V85" i="2"/>
  <c r="U86" i="2"/>
  <c r="V86" i="2"/>
  <c r="U87" i="2"/>
  <c r="V87" i="2"/>
  <c r="U88" i="2"/>
  <c r="V88" i="2"/>
  <c r="U89" i="2"/>
  <c r="V89" i="2"/>
  <c r="U90" i="2"/>
  <c r="V90" i="2"/>
  <c r="U91" i="2"/>
  <c r="V91" i="2"/>
  <c r="U92" i="2"/>
  <c r="V92" i="2"/>
  <c r="U93" i="2"/>
  <c r="V93" i="2"/>
  <c r="U94" i="2"/>
  <c r="V94" i="2"/>
  <c r="U95" i="2"/>
  <c r="V95" i="2"/>
  <c r="U96" i="2"/>
  <c r="V96" i="2"/>
  <c r="U97" i="2"/>
  <c r="V97" i="2"/>
  <c r="U98" i="2"/>
  <c r="V98" i="2"/>
  <c r="U99" i="2"/>
  <c r="V99" i="2"/>
  <c r="U100" i="2"/>
  <c r="V100" i="2"/>
  <c r="U101" i="2"/>
  <c r="V101" i="2"/>
  <c r="U102" i="2"/>
  <c r="V102" i="2"/>
  <c r="U103" i="2"/>
  <c r="V103" i="2"/>
  <c r="U104" i="2"/>
  <c r="V104" i="2"/>
  <c r="U105" i="2"/>
  <c r="V105" i="2"/>
  <c r="U106" i="2"/>
  <c r="V106" i="2"/>
  <c r="U107" i="2"/>
  <c r="V107" i="2"/>
  <c r="U108" i="2"/>
  <c r="V108" i="2"/>
  <c r="U109" i="2"/>
  <c r="V109" i="2"/>
  <c r="U110" i="2"/>
  <c r="V110" i="2"/>
  <c r="U111" i="2"/>
  <c r="V111" i="2"/>
  <c r="U112" i="2"/>
  <c r="V112" i="2"/>
  <c r="U113" i="2"/>
  <c r="V113" i="2"/>
  <c r="U114" i="2"/>
  <c r="V114" i="2"/>
  <c r="U115" i="2"/>
  <c r="V115" i="2"/>
  <c r="U116" i="2"/>
  <c r="V116" i="2"/>
  <c r="U117" i="2"/>
  <c r="V117" i="2"/>
  <c r="U118" i="2"/>
  <c r="V118" i="2"/>
  <c r="U119" i="2"/>
  <c r="V119" i="2"/>
  <c r="U120" i="2"/>
  <c r="V120" i="2"/>
  <c r="U121" i="2"/>
  <c r="V121" i="2"/>
  <c r="U122" i="2"/>
  <c r="V122" i="2"/>
  <c r="U123" i="2"/>
  <c r="V123" i="2"/>
  <c r="U124" i="2"/>
  <c r="V124" i="2"/>
  <c r="U125" i="2"/>
  <c r="V125" i="2"/>
  <c r="U126" i="2"/>
  <c r="V126" i="2"/>
  <c r="U127" i="2"/>
  <c r="V127" i="2"/>
  <c r="U128" i="2"/>
  <c r="V128" i="2"/>
  <c r="U129" i="2"/>
  <c r="V129" i="2"/>
  <c r="U130" i="2"/>
  <c r="V130" i="2"/>
  <c r="U131" i="2"/>
  <c r="V131" i="2"/>
  <c r="U132" i="2"/>
  <c r="V132" i="2"/>
  <c r="U133" i="2"/>
  <c r="V133" i="2"/>
  <c r="U134" i="2"/>
  <c r="V134" i="2"/>
  <c r="U135" i="2"/>
  <c r="V135" i="2"/>
  <c r="U136" i="2"/>
  <c r="V136" i="2"/>
  <c r="U137" i="2"/>
  <c r="V137" i="2"/>
  <c r="U138" i="2"/>
  <c r="V138" i="2"/>
  <c r="U139" i="2"/>
  <c r="V139" i="2"/>
  <c r="U140" i="2"/>
  <c r="V140" i="2"/>
  <c r="U141" i="2"/>
  <c r="V141" i="2"/>
  <c r="U142" i="2"/>
  <c r="V142" i="2"/>
  <c r="U143" i="2"/>
  <c r="V143" i="2"/>
  <c r="U144" i="2"/>
  <c r="V144" i="2"/>
  <c r="U145" i="2"/>
  <c r="V145" i="2"/>
  <c r="U146" i="2"/>
  <c r="V146" i="2"/>
  <c r="U147" i="2"/>
  <c r="V147" i="2"/>
  <c r="U148" i="2"/>
  <c r="V148" i="2"/>
  <c r="U149" i="2"/>
  <c r="V149" i="2"/>
  <c r="U150" i="2"/>
  <c r="V150" i="2"/>
  <c r="U151" i="2"/>
  <c r="V151" i="2"/>
  <c r="U152" i="2"/>
  <c r="V152" i="2"/>
  <c r="U153" i="2"/>
  <c r="V153" i="2"/>
  <c r="U154" i="2"/>
  <c r="V154" i="2"/>
  <c r="U155" i="2"/>
  <c r="V155" i="2"/>
  <c r="U156" i="2"/>
  <c r="V156" i="2"/>
  <c r="U157" i="2"/>
  <c r="V157" i="2"/>
  <c r="U158" i="2"/>
  <c r="V158" i="2"/>
  <c r="U159" i="2"/>
  <c r="V159" i="2"/>
  <c r="U160" i="2"/>
  <c r="V160" i="2"/>
  <c r="U161" i="2"/>
  <c r="V161" i="2"/>
  <c r="U162" i="2"/>
  <c r="V162" i="2"/>
  <c r="U163" i="2"/>
  <c r="V163" i="2"/>
  <c r="U164" i="2"/>
  <c r="V164" i="2"/>
  <c r="U165" i="2"/>
  <c r="V165" i="2"/>
  <c r="U166" i="2"/>
  <c r="V166" i="2"/>
  <c r="U167" i="2"/>
  <c r="V167" i="2"/>
  <c r="U168" i="2"/>
  <c r="V168" i="2"/>
  <c r="U169" i="2"/>
  <c r="V169" i="2"/>
  <c r="U170" i="2"/>
  <c r="V170" i="2"/>
  <c r="U171" i="2"/>
  <c r="V171" i="2"/>
  <c r="U172" i="2"/>
  <c r="V172" i="2"/>
  <c r="U173" i="2"/>
  <c r="V173" i="2"/>
  <c r="U174" i="2"/>
  <c r="V174" i="2"/>
  <c r="U175" i="2"/>
  <c r="V175" i="2"/>
  <c r="U176" i="2"/>
  <c r="V176" i="2"/>
  <c r="U177" i="2"/>
  <c r="V177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G2" i="1"/>
  <c r="H2" i="1"/>
  <c r="I2" i="1"/>
  <c r="J2" i="1"/>
  <c r="K2" i="1"/>
  <c r="G3" i="1"/>
  <c r="H3" i="1"/>
  <c r="I3" i="1"/>
  <c r="J3" i="1"/>
  <c r="G4" i="1"/>
  <c r="H4" i="1"/>
  <c r="I4" i="1"/>
  <c r="J4" i="1"/>
  <c r="K4" i="1"/>
  <c r="G5" i="1"/>
  <c r="H5" i="1"/>
  <c r="I5" i="1"/>
  <c r="J5" i="1"/>
  <c r="K5" i="1"/>
  <c r="G6" i="1"/>
  <c r="K6" i="1" s="1"/>
  <c r="H6" i="1"/>
  <c r="I6" i="1"/>
  <c r="J6" i="1"/>
  <c r="G7" i="1"/>
  <c r="K7" i="1" s="1"/>
  <c r="H7" i="1"/>
  <c r="I7" i="1"/>
  <c r="J7" i="1"/>
  <c r="G8" i="1"/>
  <c r="H8" i="1"/>
  <c r="I8" i="1"/>
  <c r="J8" i="1"/>
  <c r="K8" i="1"/>
  <c r="G9" i="1"/>
  <c r="H9" i="1"/>
  <c r="I9" i="1"/>
  <c r="J9" i="1"/>
  <c r="K9" i="1"/>
  <c r="G10" i="1"/>
  <c r="K10" i="1" s="1"/>
  <c r="H10" i="1"/>
  <c r="I10" i="1"/>
  <c r="J10" i="1"/>
  <c r="G11" i="1"/>
  <c r="K11" i="1" s="1"/>
  <c r="H11" i="1"/>
  <c r="I11" i="1"/>
  <c r="J11" i="1"/>
  <c r="G12" i="1"/>
  <c r="K12" i="1" s="1"/>
  <c r="H12" i="1"/>
  <c r="I12" i="1"/>
  <c r="J12" i="1"/>
  <c r="G13" i="1"/>
  <c r="H13" i="1"/>
  <c r="I13" i="1"/>
  <c r="J13" i="1"/>
  <c r="K13" i="1"/>
  <c r="G14" i="1"/>
  <c r="H14" i="1"/>
  <c r="I14" i="1"/>
  <c r="J14" i="1"/>
  <c r="K14" i="1"/>
  <c r="G15" i="1"/>
  <c r="H15" i="1"/>
  <c r="I15" i="1"/>
  <c r="J15" i="1"/>
  <c r="K15" i="1"/>
  <c r="G16" i="1"/>
  <c r="K16" i="1" s="1"/>
  <c r="H16" i="1"/>
  <c r="I16" i="1"/>
  <c r="J16" i="1"/>
  <c r="G17" i="1"/>
  <c r="H17" i="1"/>
  <c r="I17" i="1"/>
  <c r="J17" i="1"/>
  <c r="K17" i="1"/>
  <c r="G18" i="1"/>
  <c r="H18" i="1"/>
  <c r="I18" i="1"/>
  <c r="J18" i="1"/>
  <c r="K18" i="1"/>
  <c r="G19" i="1"/>
  <c r="H19" i="1"/>
  <c r="I19" i="1"/>
  <c r="J19" i="1"/>
  <c r="K19" i="1"/>
  <c r="G20" i="1"/>
  <c r="K20" i="1" s="1"/>
  <c r="H20" i="1"/>
  <c r="I20" i="1"/>
  <c r="J20" i="1"/>
  <c r="G21" i="1"/>
  <c r="H21" i="1"/>
  <c r="I21" i="1"/>
  <c r="J21" i="1"/>
  <c r="K21" i="1"/>
  <c r="G22" i="1"/>
  <c r="H22" i="1"/>
  <c r="I22" i="1"/>
  <c r="J22" i="1"/>
  <c r="K22" i="1"/>
  <c r="G23" i="1"/>
  <c r="K23" i="1" s="1"/>
  <c r="H23" i="1"/>
  <c r="I23" i="1"/>
  <c r="J23" i="1"/>
  <c r="G24" i="1"/>
  <c r="K24" i="1" s="1"/>
  <c r="H24" i="1"/>
  <c r="I24" i="1"/>
  <c r="J24" i="1"/>
  <c r="G25" i="1"/>
  <c r="K25" i="1" s="1"/>
  <c r="H25" i="1"/>
  <c r="I25" i="1"/>
  <c r="J25" i="1"/>
  <c r="G26" i="1"/>
  <c r="H26" i="1"/>
  <c r="I26" i="1"/>
  <c r="J26" i="1"/>
  <c r="K26" i="1"/>
  <c r="G27" i="1"/>
  <c r="K27" i="1" s="1"/>
  <c r="H27" i="1"/>
  <c r="I27" i="1"/>
  <c r="J27" i="1"/>
  <c r="G28" i="1"/>
  <c r="H28" i="1"/>
  <c r="I28" i="1"/>
  <c r="J28" i="1"/>
  <c r="K28" i="1"/>
  <c r="G29" i="1"/>
  <c r="K29" i="1" s="1"/>
  <c r="H29" i="1"/>
  <c r="I29" i="1"/>
  <c r="J29" i="1"/>
  <c r="G30" i="1"/>
  <c r="K30" i="1" s="1"/>
  <c r="H30" i="1"/>
  <c r="I30" i="1"/>
  <c r="J30" i="1"/>
  <c r="G31" i="1"/>
  <c r="K31" i="1" s="1"/>
  <c r="H31" i="1"/>
  <c r="I31" i="1"/>
  <c r="J31" i="1"/>
  <c r="G32" i="1"/>
  <c r="H32" i="1"/>
  <c r="I32" i="1"/>
  <c r="J32" i="1"/>
  <c r="K32" i="1"/>
  <c r="G33" i="1"/>
  <c r="H33" i="1"/>
  <c r="I33" i="1"/>
  <c r="J33" i="1"/>
  <c r="K33" i="1"/>
  <c r="G34" i="1"/>
  <c r="H34" i="1"/>
  <c r="I34" i="1"/>
  <c r="J34" i="1"/>
  <c r="K34" i="1"/>
  <c r="G35" i="1"/>
  <c r="K35" i="1" s="1"/>
  <c r="H35" i="1"/>
  <c r="I35" i="1"/>
  <c r="J35" i="1"/>
  <c r="G36" i="1"/>
  <c r="K36" i="1" s="1"/>
  <c r="H36" i="1"/>
  <c r="I36" i="1"/>
  <c r="J36" i="1"/>
  <c r="G37" i="1"/>
  <c r="H37" i="1"/>
  <c r="I37" i="1"/>
  <c r="J37" i="1"/>
  <c r="K37" i="1"/>
  <c r="G38" i="1"/>
  <c r="H38" i="1"/>
  <c r="I38" i="1"/>
  <c r="J38" i="1"/>
  <c r="K38" i="1"/>
  <c r="G39" i="1"/>
  <c r="K39" i="1" s="1"/>
  <c r="H39" i="1"/>
  <c r="I39" i="1"/>
  <c r="J39" i="1"/>
  <c r="G40" i="1"/>
  <c r="H40" i="1"/>
  <c r="I40" i="1"/>
  <c r="J40" i="1"/>
  <c r="K40" i="1"/>
  <c r="G41" i="1"/>
  <c r="K41" i="1" s="1"/>
  <c r="H41" i="1"/>
  <c r="I41" i="1"/>
  <c r="J41" i="1"/>
  <c r="G42" i="1"/>
  <c r="H42" i="1"/>
  <c r="I42" i="1"/>
  <c r="J42" i="1"/>
  <c r="K42" i="1"/>
  <c r="G43" i="1"/>
  <c r="H43" i="1"/>
  <c r="I43" i="1"/>
  <c r="J43" i="1"/>
  <c r="K43" i="1"/>
  <c r="G44" i="1"/>
  <c r="H44" i="1"/>
  <c r="I44" i="1"/>
  <c r="J44" i="1"/>
  <c r="K44" i="1"/>
  <c r="G45" i="1"/>
  <c r="K45" i="1" s="1"/>
  <c r="H45" i="1"/>
  <c r="I45" i="1"/>
  <c r="J45" i="1"/>
  <c r="G46" i="1"/>
  <c r="H46" i="1"/>
  <c r="I46" i="1"/>
  <c r="J46" i="1"/>
  <c r="K46" i="1"/>
  <c r="G47" i="1"/>
  <c r="K47" i="1" s="1"/>
  <c r="H47" i="1"/>
  <c r="I47" i="1"/>
  <c r="J47" i="1"/>
  <c r="G48" i="1"/>
  <c r="H48" i="1"/>
  <c r="I48" i="1"/>
  <c r="J48" i="1"/>
  <c r="K48" i="1"/>
  <c r="G49" i="1"/>
  <c r="K49" i="1" s="1"/>
  <c r="H49" i="1"/>
  <c r="I49" i="1"/>
  <c r="J49" i="1"/>
  <c r="G50" i="1"/>
  <c r="K50" i="1" s="1"/>
  <c r="H50" i="1"/>
  <c r="I50" i="1"/>
  <c r="J50" i="1"/>
  <c r="G51" i="1"/>
  <c r="K51" i="1" s="1"/>
  <c r="H51" i="1"/>
  <c r="I51" i="1"/>
  <c r="J51" i="1"/>
  <c r="G52" i="1"/>
  <c r="H52" i="1"/>
  <c r="I52" i="1"/>
  <c r="J52" i="1"/>
  <c r="K52" i="1"/>
  <c r="G53" i="1"/>
  <c r="H53" i="1"/>
  <c r="I53" i="1"/>
  <c r="J53" i="1"/>
  <c r="K53" i="1"/>
  <c r="G54" i="1"/>
  <c r="K54" i="1" s="1"/>
  <c r="H54" i="1"/>
  <c r="I54" i="1"/>
  <c r="J54" i="1"/>
  <c r="G55" i="1"/>
  <c r="K55" i="1" s="1"/>
  <c r="H55" i="1"/>
  <c r="I55" i="1"/>
  <c r="J55" i="1"/>
  <c r="G56" i="1"/>
  <c r="H56" i="1"/>
  <c r="I56" i="1"/>
  <c r="J56" i="1"/>
  <c r="K56" i="1"/>
  <c r="G57" i="1"/>
  <c r="H57" i="1"/>
  <c r="I57" i="1"/>
  <c r="J57" i="1"/>
  <c r="K57" i="1"/>
  <c r="G58" i="1"/>
  <c r="K58" i="1" s="1"/>
  <c r="H58" i="1"/>
  <c r="I58" i="1"/>
  <c r="J58" i="1"/>
  <c r="G59" i="1"/>
  <c r="K59" i="1" s="1"/>
  <c r="H59" i="1"/>
  <c r="I59" i="1"/>
  <c r="J59" i="1"/>
  <c r="G60" i="1"/>
  <c r="K60" i="1" s="1"/>
  <c r="H60" i="1"/>
  <c r="I60" i="1"/>
  <c r="J60" i="1"/>
  <c r="G61" i="1"/>
  <c r="H61" i="1"/>
  <c r="I61" i="1"/>
  <c r="J61" i="1"/>
  <c r="K61" i="1"/>
  <c r="G62" i="1"/>
  <c r="H62" i="1"/>
  <c r="I62" i="1"/>
  <c r="J62" i="1"/>
  <c r="K62" i="1"/>
  <c r="G63" i="1"/>
  <c r="K63" i="1" s="1"/>
  <c r="H63" i="1"/>
  <c r="I63" i="1"/>
  <c r="J63" i="1"/>
  <c r="G64" i="1"/>
  <c r="H64" i="1"/>
  <c r="I64" i="1"/>
  <c r="J64" i="1"/>
  <c r="K64" i="1"/>
  <c r="G65" i="1"/>
  <c r="K65" i="1" s="1"/>
  <c r="H65" i="1"/>
  <c r="I65" i="1"/>
  <c r="J65" i="1"/>
  <c r="G66" i="1"/>
  <c r="H66" i="1"/>
  <c r="I66" i="1"/>
  <c r="J66" i="1"/>
  <c r="K66" i="1"/>
  <c r="G67" i="1"/>
  <c r="K67" i="1" s="1"/>
  <c r="H67" i="1"/>
  <c r="I67" i="1"/>
  <c r="J67" i="1"/>
  <c r="G68" i="1"/>
  <c r="H68" i="1"/>
  <c r="I68" i="1"/>
  <c r="J68" i="1"/>
  <c r="K68" i="1"/>
  <c r="G69" i="1"/>
  <c r="K69" i="1" s="1"/>
  <c r="H69" i="1"/>
  <c r="I69" i="1"/>
  <c r="J69" i="1"/>
  <c r="G70" i="1"/>
  <c r="K70" i="1" s="1"/>
  <c r="H70" i="1"/>
  <c r="I70" i="1"/>
  <c r="J70" i="1"/>
  <c r="G71" i="1"/>
  <c r="K71" i="1" s="1"/>
  <c r="H71" i="1"/>
  <c r="I71" i="1"/>
  <c r="J71" i="1"/>
  <c r="G72" i="1"/>
  <c r="H72" i="1"/>
  <c r="I72" i="1"/>
  <c r="J72" i="1"/>
  <c r="K72" i="1"/>
  <c r="G73" i="1"/>
  <c r="H73" i="1"/>
  <c r="I73" i="1"/>
  <c r="J73" i="1"/>
  <c r="K73" i="1"/>
  <c r="G74" i="1"/>
  <c r="K74" i="1" s="1"/>
  <c r="H74" i="1"/>
  <c r="I74" i="1"/>
  <c r="J74" i="1"/>
  <c r="G75" i="1"/>
  <c r="K75" i="1" s="1"/>
  <c r="H75" i="1"/>
  <c r="I75" i="1"/>
  <c r="J75" i="1"/>
  <c r="G76" i="1"/>
  <c r="K76" i="1" s="1"/>
  <c r="H76" i="1"/>
  <c r="I76" i="1"/>
  <c r="J76" i="1"/>
  <c r="G77" i="1"/>
  <c r="H77" i="1"/>
  <c r="I77" i="1"/>
  <c r="J77" i="1"/>
  <c r="K77" i="1"/>
  <c r="G78" i="1"/>
  <c r="H78" i="1"/>
  <c r="I78" i="1"/>
  <c r="J78" i="1"/>
  <c r="K78" i="1"/>
  <c r="G79" i="1"/>
  <c r="K79" i="1" s="1"/>
  <c r="H79" i="1"/>
  <c r="I79" i="1"/>
  <c r="J79" i="1"/>
  <c r="G80" i="1"/>
  <c r="H80" i="1"/>
  <c r="I80" i="1"/>
  <c r="J80" i="1"/>
  <c r="K80" i="1"/>
  <c r="G81" i="1"/>
  <c r="K81" i="1" s="1"/>
  <c r="H81" i="1"/>
  <c r="I81" i="1"/>
  <c r="J81" i="1"/>
  <c r="G82" i="1"/>
  <c r="H82" i="1"/>
  <c r="I82" i="1"/>
  <c r="J82" i="1"/>
  <c r="K82" i="1"/>
  <c r="G83" i="1"/>
  <c r="H83" i="1"/>
  <c r="I83" i="1"/>
  <c r="J83" i="1"/>
  <c r="K83" i="1"/>
  <c r="G84" i="1"/>
  <c r="H84" i="1"/>
  <c r="I84" i="1"/>
  <c r="J84" i="1"/>
  <c r="K84" i="1"/>
  <c r="G85" i="1"/>
  <c r="K85" i="1" s="1"/>
  <c r="H85" i="1"/>
  <c r="I85" i="1"/>
  <c r="J85" i="1"/>
  <c r="G86" i="1"/>
  <c r="H86" i="1"/>
  <c r="I86" i="1"/>
  <c r="J86" i="1"/>
  <c r="K86" i="1"/>
  <c r="G87" i="1"/>
  <c r="K87" i="1" s="1"/>
  <c r="H87" i="1"/>
  <c r="I87" i="1"/>
  <c r="J87" i="1"/>
  <c r="G88" i="1"/>
  <c r="H88" i="1"/>
  <c r="I88" i="1"/>
  <c r="J88" i="1"/>
  <c r="K88" i="1"/>
  <c r="G89" i="1"/>
  <c r="K89" i="1" s="1"/>
  <c r="H89" i="1"/>
  <c r="I89" i="1"/>
  <c r="J89" i="1"/>
  <c r="G90" i="1"/>
  <c r="H90" i="1"/>
  <c r="I90" i="1"/>
  <c r="J90" i="1"/>
  <c r="K90" i="1"/>
  <c r="G91" i="1"/>
  <c r="K91" i="1" s="1"/>
  <c r="H91" i="1"/>
  <c r="I91" i="1"/>
  <c r="J91" i="1"/>
  <c r="G92" i="1"/>
  <c r="H92" i="1"/>
  <c r="I92" i="1"/>
  <c r="J92" i="1"/>
  <c r="K92" i="1"/>
  <c r="G93" i="1"/>
  <c r="H93" i="1"/>
  <c r="I93" i="1"/>
  <c r="J93" i="1"/>
  <c r="K93" i="1"/>
  <c r="G94" i="1"/>
  <c r="K94" i="1" s="1"/>
  <c r="H94" i="1"/>
  <c r="I94" i="1"/>
  <c r="J94" i="1"/>
  <c r="G95" i="1"/>
  <c r="K95" i="1" s="1"/>
  <c r="H95" i="1"/>
  <c r="I95" i="1"/>
  <c r="J95" i="1"/>
  <c r="G96" i="1"/>
  <c r="K96" i="1" s="1"/>
  <c r="H96" i="1"/>
  <c r="I96" i="1"/>
  <c r="J96" i="1"/>
  <c r="G97" i="1"/>
  <c r="H97" i="1"/>
  <c r="I97" i="1"/>
  <c r="J97" i="1"/>
  <c r="K97" i="1"/>
  <c r="G98" i="1"/>
  <c r="H98" i="1"/>
  <c r="I98" i="1"/>
  <c r="J98" i="1"/>
  <c r="K98" i="1"/>
  <c r="G99" i="1"/>
  <c r="K99" i="1" s="1"/>
  <c r="H99" i="1"/>
  <c r="I99" i="1"/>
  <c r="J99" i="1"/>
  <c r="G100" i="1"/>
  <c r="H100" i="1"/>
  <c r="I100" i="1"/>
  <c r="J100" i="1"/>
  <c r="K100" i="1"/>
  <c r="G101" i="1"/>
  <c r="K101" i="1" s="1"/>
  <c r="H101" i="1"/>
  <c r="I101" i="1"/>
  <c r="J101" i="1"/>
  <c r="G102" i="1"/>
  <c r="H102" i="1"/>
  <c r="I102" i="1"/>
  <c r="J102" i="1"/>
  <c r="K102" i="1"/>
  <c r="G103" i="1"/>
  <c r="K103" i="1" s="1"/>
  <c r="H103" i="1"/>
  <c r="I103" i="1"/>
  <c r="J103" i="1"/>
  <c r="G104" i="1"/>
  <c r="H104" i="1"/>
  <c r="I104" i="1"/>
  <c r="J104" i="1"/>
  <c r="K104" i="1"/>
  <c r="G105" i="1"/>
  <c r="K105" i="1" s="1"/>
  <c r="H105" i="1"/>
  <c r="I105" i="1"/>
  <c r="J105" i="1"/>
  <c r="G106" i="1"/>
  <c r="K106" i="1" s="1"/>
  <c r="H106" i="1"/>
  <c r="I106" i="1"/>
  <c r="J106" i="1"/>
  <c r="G107" i="1"/>
  <c r="H107" i="1"/>
  <c r="I107" i="1"/>
  <c r="J107" i="1"/>
  <c r="K107" i="1"/>
  <c r="G108" i="1"/>
  <c r="H108" i="1"/>
  <c r="I108" i="1"/>
  <c r="J108" i="1"/>
  <c r="K108" i="1"/>
  <c r="G109" i="1"/>
  <c r="K109" i="1" s="1"/>
  <c r="H109" i="1"/>
  <c r="I109" i="1"/>
  <c r="J109" i="1"/>
  <c r="G110" i="1"/>
  <c r="K110" i="1" s="1"/>
  <c r="H110" i="1"/>
  <c r="I110" i="1"/>
  <c r="J110" i="1"/>
  <c r="G111" i="1"/>
  <c r="K111" i="1" s="1"/>
  <c r="H111" i="1"/>
  <c r="I111" i="1"/>
  <c r="J111" i="1"/>
  <c r="G112" i="1"/>
  <c r="H112" i="1"/>
  <c r="I112" i="1"/>
  <c r="J112" i="1"/>
  <c r="K112" i="1"/>
  <c r="G113" i="1"/>
  <c r="H113" i="1"/>
  <c r="I113" i="1"/>
  <c r="J113" i="1"/>
  <c r="K113" i="1"/>
  <c r="G114" i="1"/>
  <c r="K114" i="1" s="1"/>
  <c r="H114" i="1"/>
  <c r="I114" i="1"/>
  <c r="J114" i="1"/>
  <c r="G115" i="1"/>
  <c r="K115" i="1" s="1"/>
  <c r="H115" i="1"/>
  <c r="I115" i="1"/>
  <c r="J115" i="1"/>
  <c r="G116" i="1"/>
  <c r="K116" i="1" s="1"/>
  <c r="H116" i="1"/>
  <c r="I116" i="1"/>
  <c r="J116" i="1"/>
  <c r="G117" i="1"/>
  <c r="H117" i="1"/>
  <c r="I117" i="1"/>
  <c r="J117" i="1"/>
  <c r="K117" i="1"/>
  <c r="G118" i="1"/>
  <c r="H118" i="1"/>
  <c r="I118" i="1"/>
  <c r="J118" i="1"/>
  <c r="K118" i="1"/>
  <c r="G119" i="1"/>
  <c r="K119" i="1" s="1"/>
  <c r="H119" i="1"/>
  <c r="I119" i="1"/>
  <c r="J119" i="1"/>
  <c r="G120" i="1"/>
  <c r="H120" i="1"/>
  <c r="I120" i="1"/>
  <c r="J120" i="1"/>
  <c r="K120" i="1"/>
  <c r="G121" i="1"/>
  <c r="K121" i="1" s="1"/>
  <c r="H121" i="1"/>
  <c r="I121" i="1"/>
  <c r="J121" i="1"/>
  <c r="G122" i="1"/>
  <c r="H122" i="1"/>
  <c r="I122" i="1"/>
  <c r="J122" i="1"/>
  <c r="K122" i="1"/>
  <c r="G123" i="1"/>
  <c r="K123" i="1" s="1"/>
  <c r="H123" i="1"/>
  <c r="I123" i="1"/>
  <c r="J123" i="1"/>
  <c r="G124" i="1"/>
  <c r="H124" i="1"/>
  <c r="I124" i="1"/>
  <c r="J124" i="1"/>
  <c r="K124" i="1"/>
  <c r="G125" i="1"/>
  <c r="K125" i="1" s="1"/>
  <c r="H125" i="1"/>
  <c r="I125" i="1"/>
  <c r="J125" i="1"/>
  <c r="G126" i="1"/>
  <c r="K126" i="1" s="1"/>
  <c r="H126" i="1"/>
  <c r="I126" i="1"/>
  <c r="J126" i="1"/>
  <c r="G127" i="1"/>
  <c r="K127" i="1" s="1"/>
  <c r="H127" i="1"/>
  <c r="I127" i="1"/>
  <c r="J127" i="1"/>
  <c r="G128" i="1"/>
  <c r="H128" i="1"/>
  <c r="I128" i="1"/>
  <c r="J128" i="1"/>
  <c r="K128" i="1"/>
  <c r="G129" i="1"/>
  <c r="H129" i="1"/>
  <c r="I129" i="1"/>
  <c r="J129" i="1"/>
  <c r="K129" i="1"/>
  <c r="G130" i="1"/>
  <c r="H130" i="1"/>
  <c r="I130" i="1"/>
  <c r="J130" i="1"/>
  <c r="K130" i="1"/>
  <c r="G131" i="1"/>
  <c r="K131" i="1" s="1"/>
  <c r="H131" i="1"/>
  <c r="I131" i="1"/>
  <c r="J131" i="1"/>
  <c r="G132" i="1"/>
  <c r="H132" i="1"/>
  <c r="I132" i="1"/>
  <c r="J132" i="1"/>
  <c r="K132" i="1"/>
  <c r="G133" i="1"/>
  <c r="H133" i="1"/>
  <c r="I133" i="1"/>
  <c r="J133" i="1"/>
  <c r="K133" i="1"/>
  <c r="G134" i="1"/>
  <c r="H134" i="1"/>
  <c r="I134" i="1"/>
  <c r="J134" i="1"/>
  <c r="K134" i="1"/>
  <c r="G135" i="1"/>
  <c r="K135" i="1" s="1"/>
  <c r="H135" i="1"/>
  <c r="I135" i="1"/>
  <c r="J135" i="1"/>
  <c r="G136" i="1"/>
  <c r="H136" i="1"/>
  <c r="I136" i="1"/>
  <c r="J136" i="1"/>
  <c r="K136" i="1"/>
  <c r="G137" i="1"/>
  <c r="H137" i="1"/>
  <c r="I137" i="1"/>
  <c r="J137" i="1"/>
  <c r="K137" i="1"/>
  <c r="G138" i="1"/>
  <c r="H138" i="1"/>
  <c r="I138" i="1"/>
  <c r="J138" i="1"/>
  <c r="K138" i="1"/>
  <c r="G139" i="1"/>
  <c r="K139" i="1" s="1"/>
  <c r="H139" i="1"/>
  <c r="I139" i="1"/>
  <c r="J139" i="1"/>
  <c r="G140" i="1"/>
  <c r="H140" i="1"/>
  <c r="I140" i="1"/>
  <c r="J140" i="1"/>
  <c r="K140" i="1"/>
  <c r="G141" i="1"/>
  <c r="K141" i="1" s="1"/>
  <c r="H141" i="1"/>
  <c r="I141" i="1"/>
  <c r="J141" i="1"/>
  <c r="G142" i="1"/>
  <c r="H142" i="1"/>
  <c r="I142" i="1"/>
  <c r="J142" i="1"/>
  <c r="K142" i="1"/>
  <c r="G143" i="1"/>
  <c r="K143" i="1" s="1"/>
  <c r="H143" i="1"/>
  <c r="I143" i="1"/>
  <c r="J143" i="1"/>
  <c r="G144" i="1"/>
  <c r="H144" i="1"/>
  <c r="I144" i="1"/>
  <c r="J144" i="1"/>
  <c r="K144" i="1"/>
  <c r="G145" i="1"/>
  <c r="H145" i="1"/>
  <c r="I145" i="1"/>
  <c r="J145" i="1"/>
  <c r="K145" i="1"/>
  <c r="G146" i="1"/>
  <c r="H146" i="1"/>
  <c r="I146" i="1"/>
  <c r="J146" i="1"/>
  <c r="K146" i="1"/>
  <c r="G147" i="1"/>
  <c r="H147" i="1"/>
  <c r="I147" i="1"/>
  <c r="J147" i="1"/>
  <c r="K147" i="1"/>
  <c r="G148" i="1"/>
  <c r="H148" i="1"/>
  <c r="I148" i="1"/>
  <c r="J148" i="1"/>
  <c r="K148" i="1"/>
  <c r="G149" i="1"/>
  <c r="H149" i="1"/>
  <c r="I149" i="1"/>
  <c r="J149" i="1"/>
  <c r="K149" i="1"/>
  <c r="G150" i="1"/>
  <c r="H150" i="1"/>
  <c r="I150" i="1"/>
  <c r="J150" i="1"/>
  <c r="K150" i="1"/>
  <c r="G151" i="1"/>
  <c r="K151" i="1" s="1"/>
  <c r="H151" i="1"/>
  <c r="I151" i="1"/>
  <c r="J151" i="1"/>
  <c r="G152" i="1"/>
  <c r="K152" i="1" s="1"/>
  <c r="H152" i="1"/>
  <c r="I152" i="1"/>
  <c r="J152" i="1"/>
  <c r="G153" i="1"/>
  <c r="H153" i="1"/>
  <c r="I153" i="1"/>
  <c r="J153" i="1"/>
  <c r="K153" i="1"/>
  <c r="G154" i="1"/>
  <c r="H154" i="1"/>
  <c r="I154" i="1"/>
  <c r="J154" i="1"/>
  <c r="K154" i="1"/>
  <c r="G155" i="1"/>
  <c r="K155" i="1" s="1"/>
  <c r="H155" i="1"/>
  <c r="I155" i="1"/>
  <c r="J155" i="1"/>
  <c r="G156" i="1"/>
  <c r="H156" i="1"/>
  <c r="I156" i="1"/>
  <c r="J156" i="1"/>
  <c r="K156" i="1"/>
  <c r="G157" i="1"/>
  <c r="H157" i="1"/>
  <c r="I157" i="1"/>
  <c r="J157" i="1"/>
  <c r="K157" i="1"/>
  <c r="G158" i="1"/>
  <c r="H158" i="1"/>
  <c r="I158" i="1"/>
  <c r="J158" i="1"/>
  <c r="K158" i="1"/>
  <c r="G159" i="1"/>
  <c r="K159" i="1" s="1"/>
  <c r="H159" i="1"/>
  <c r="I159" i="1"/>
  <c r="J159" i="1"/>
  <c r="G160" i="1"/>
  <c r="H160" i="1"/>
  <c r="I160" i="1"/>
  <c r="J160" i="1"/>
  <c r="K160" i="1"/>
  <c r="G161" i="1"/>
  <c r="K161" i="1" s="1"/>
  <c r="H161" i="1"/>
  <c r="I161" i="1"/>
  <c r="J161" i="1"/>
  <c r="G162" i="1"/>
  <c r="K162" i="1" s="1"/>
  <c r="H162" i="1"/>
  <c r="I162" i="1"/>
  <c r="J162" i="1"/>
  <c r="G163" i="1"/>
  <c r="K163" i="1" s="1"/>
  <c r="H163" i="1"/>
  <c r="I163" i="1"/>
  <c r="J163" i="1"/>
  <c r="G164" i="1"/>
  <c r="H164" i="1"/>
  <c r="I164" i="1"/>
  <c r="J164" i="1"/>
  <c r="K164" i="1"/>
  <c r="G165" i="1"/>
  <c r="H165" i="1"/>
  <c r="I165" i="1"/>
  <c r="J165" i="1"/>
  <c r="K165" i="1"/>
  <c r="G166" i="1"/>
  <c r="H166" i="1"/>
  <c r="I166" i="1"/>
  <c r="J166" i="1"/>
  <c r="K166" i="1"/>
  <c r="G167" i="1"/>
  <c r="K167" i="1" s="1"/>
  <c r="H167" i="1"/>
  <c r="I167" i="1"/>
  <c r="J167" i="1"/>
  <c r="G168" i="1"/>
  <c r="K168" i="1" s="1"/>
  <c r="H168" i="1"/>
  <c r="I168" i="1"/>
  <c r="J168" i="1"/>
  <c r="G169" i="1"/>
  <c r="H169" i="1"/>
  <c r="I169" i="1"/>
  <c r="J169" i="1"/>
  <c r="K169" i="1"/>
  <c r="G170" i="1"/>
  <c r="H170" i="1"/>
  <c r="I170" i="1"/>
  <c r="J170" i="1"/>
  <c r="K170" i="1"/>
  <c r="G171" i="1"/>
  <c r="K171" i="1" s="1"/>
  <c r="H171" i="1"/>
  <c r="I171" i="1"/>
  <c r="J171" i="1"/>
  <c r="G172" i="1"/>
  <c r="K172" i="1" s="1"/>
  <c r="H172" i="1"/>
  <c r="I172" i="1"/>
  <c r="J172" i="1"/>
  <c r="G173" i="1"/>
  <c r="K173" i="1" s="1"/>
  <c r="H173" i="1"/>
  <c r="I173" i="1"/>
  <c r="J173" i="1"/>
  <c r="G174" i="1"/>
  <c r="H174" i="1"/>
  <c r="I174" i="1"/>
  <c r="J174" i="1"/>
  <c r="K174" i="1"/>
  <c r="G175" i="1"/>
  <c r="K175" i="1" s="1"/>
  <c r="H175" i="1"/>
  <c r="I175" i="1"/>
  <c r="J175" i="1"/>
  <c r="G176" i="1"/>
  <c r="H176" i="1"/>
  <c r="I176" i="1"/>
  <c r="J176" i="1"/>
  <c r="K176" i="1"/>
  <c r="G177" i="1"/>
  <c r="K177" i="1" s="1"/>
  <c r="H177" i="1"/>
  <c r="I177" i="1"/>
  <c r="J177" i="1"/>
  <c r="C178" i="1"/>
  <c r="U178" i="2" s="1"/>
  <c r="D178" i="1"/>
  <c r="E178" i="1"/>
  <c r="F178" i="1"/>
  <c r="J178" i="1" l="1"/>
  <c r="G178" i="1"/>
  <c r="K178" i="1" s="1"/>
  <c r="V178" i="2"/>
  <c r="H178" i="1"/>
  <c r="D179" i="1"/>
  <c r="K3" i="1"/>
  <c r="F179" i="1"/>
  <c r="E179" i="1"/>
  <c r="I178" i="1"/>
  <c r="E180" i="1" l="1"/>
  <c r="F180" i="1"/>
  <c r="G180" i="1"/>
  <c r="D180" i="1"/>
  <c r="G179" i="1"/>
</calcChain>
</file>

<file path=xl/sharedStrings.xml><?xml version="1.0" encoding="utf-8"?>
<sst xmlns="http://schemas.openxmlformats.org/spreadsheetml/2006/main" count="916" uniqueCount="648">
  <si>
    <t>DISTNO</t>
  </si>
  <si>
    <t>DISTNAME</t>
  </si>
  <si>
    <t>ADA 91-92</t>
  </si>
  <si>
    <t>LOCAL_REV 92</t>
  </si>
  <si>
    <t>STATE_REV 92</t>
  </si>
  <si>
    <t>FED_REV 92</t>
  </si>
  <si>
    <t>TOTAL_REV 92</t>
  </si>
  <si>
    <t>92 PP LOCAL REVENUE</t>
  </si>
  <si>
    <t>92 PP STATE REVENUE</t>
  </si>
  <si>
    <t>92 PP FEDERAL REVENUE</t>
  </si>
  <si>
    <t>92 PP TOTAL REVENUE</t>
  </si>
  <si>
    <t>001</t>
  </si>
  <si>
    <t>ADAIR CO.</t>
  </si>
  <si>
    <t>005</t>
  </si>
  <si>
    <t>ALLEN CO.</t>
  </si>
  <si>
    <t>006</t>
  </si>
  <si>
    <t>ANCHORAGE</t>
  </si>
  <si>
    <t>011</t>
  </si>
  <si>
    <t>ANDERSON CO.</t>
  </si>
  <si>
    <t>012</t>
  </si>
  <si>
    <t>ASHLAND</t>
  </si>
  <si>
    <t>013</t>
  </si>
  <si>
    <t>AUGUSTA</t>
  </si>
  <si>
    <t>015</t>
  </si>
  <si>
    <t>BALLARD CO.</t>
  </si>
  <si>
    <t>016</t>
  </si>
  <si>
    <t>BARBOURVILLE</t>
  </si>
  <si>
    <t>017</t>
  </si>
  <si>
    <t xml:space="preserve">BARDSTOWN </t>
  </si>
  <si>
    <t>021</t>
  </si>
  <si>
    <t>BARREN CO.</t>
  </si>
  <si>
    <t>025</t>
  </si>
  <si>
    <t>BATH CO.</t>
  </si>
  <si>
    <t>026</t>
  </si>
  <si>
    <t>BEECHWOOD</t>
  </si>
  <si>
    <t>031</t>
  </si>
  <si>
    <t>BELL CO.</t>
  </si>
  <si>
    <t>032</t>
  </si>
  <si>
    <t>BELLEVUE</t>
  </si>
  <si>
    <t>034</t>
  </si>
  <si>
    <t>BEREA</t>
  </si>
  <si>
    <t>035</t>
  </si>
  <si>
    <t>BOONE CO.</t>
  </si>
  <si>
    <t>041</t>
  </si>
  <si>
    <t>BOURBON CO.</t>
  </si>
  <si>
    <t>042</t>
  </si>
  <si>
    <t>BOWLING GREEN</t>
  </si>
  <si>
    <t>045</t>
  </si>
  <si>
    <t>BOYD CO.</t>
  </si>
  <si>
    <t>051</t>
  </si>
  <si>
    <t>BOYLE CO.</t>
  </si>
  <si>
    <t>055</t>
  </si>
  <si>
    <t>BRACKEN CO.</t>
  </si>
  <si>
    <t>061</t>
  </si>
  <si>
    <t>BREATHITT CO.</t>
  </si>
  <si>
    <t>065</t>
  </si>
  <si>
    <t>BRECKINRIDGE CO.</t>
  </si>
  <si>
    <t>071</t>
  </si>
  <si>
    <t>BULLITT CO.</t>
  </si>
  <si>
    <t>072</t>
  </si>
  <si>
    <t>BURGIN</t>
  </si>
  <si>
    <t>075</t>
  </si>
  <si>
    <t>BUTLER CO.</t>
  </si>
  <si>
    <t>081</t>
  </si>
  <si>
    <t>CALDWELL CO.</t>
  </si>
  <si>
    <t>085</t>
  </si>
  <si>
    <t>CALLOWAY CO.</t>
  </si>
  <si>
    <t>091</t>
  </si>
  <si>
    <t>CAMPBELL CO.</t>
  </si>
  <si>
    <t>092</t>
  </si>
  <si>
    <t>CAMPBELLSVILLE</t>
  </si>
  <si>
    <t>095</t>
  </si>
  <si>
    <t>CARLISLE CO.</t>
  </si>
  <si>
    <t>101</t>
  </si>
  <si>
    <t>CARROLL CO.</t>
  </si>
  <si>
    <t>105</t>
  </si>
  <si>
    <t>CARTER CO.</t>
  </si>
  <si>
    <t>111</t>
  </si>
  <si>
    <t>CASEY CO.</t>
  </si>
  <si>
    <t>113</t>
  </si>
  <si>
    <t>CAVERNA IND.</t>
  </si>
  <si>
    <t>115</t>
  </si>
  <si>
    <t>CHRISTIAN CO.</t>
  </si>
  <si>
    <t>121</t>
  </si>
  <si>
    <t>CLARK CO.</t>
  </si>
  <si>
    <t>125</t>
  </si>
  <si>
    <t>CLAY CO.</t>
  </si>
  <si>
    <t>131</t>
  </si>
  <si>
    <t>CLINTON CO.</t>
  </si>
  <si>
    <t>132</t>
  </si>
  <si>
    <t>CLOVERPORT</t>
  </si>
  <si>
    <t>133</t>
  </si>
  <si>
    <t>CORBIN</t>
  </si>
  <si>
    <t>134</t>
  </si>
  <si>
    <t>COVINGTON</t>
  </si>
  <si>
    <t>135</t>
  </si>
  <si>
    <t>CRITTENDEN CO.</t>
  </si>
  <si>
    <t>141</t>
  </si>
  <si>
    <t>CUMBERLAND CO.</t>
  </si>
  <si>
    <t>143</t>
  </si>
  <si>
    <t>DANVILLE</t>
  </si>
  <si>
    <t>145</t>
  </si>
  <si>
    <t>DAVIESS CO.</t>
  </si>
  <si>
    <t>146</t>
  </si>
  <si>
    <t>DAWSON SPRINGS</t>
  </si>
  <si>
    <t>147</t>
  </si>
  <si>
    <t>DAYTON</t>
  </si>
  <si>
    <t>149</t>
  </si>
  <si>
    <t>EAST BERNSTADT</t>
  </si>
  <si>
    <t>151</t>
  </si>
  <si>
    <t>EDMONSON CO.</t>
  </si>
  <si>
    <t>152</t>
  </si>
  <si>
    <t>ELIZABETHTOWN</t>
  </si>
  <si>
    <t>155</t>
  </si>
  <si>
    <t>ELLIOTT CO.</t>
  </si>
  <si>
    <t>156</t>
  </si>
  <si>
    <t>EMINENCE</t>
  </si>
  <si>
    <t>157</t>
  </si>
  <si>
    <t>ERLANGER</t>
  </si>
  <si>
    <t>161</t>
  </si>
  <si>
    <t>ESTILL CO.</t>
  </si>
  <si>
    <t>162</t>
  </si>
  <si>
    <t>FAIRVIEW</t>
  </si>
  <si>
    <t>165</t>
  </si>
  <si>
    <t>FAYETTE CO.</t>
  </si>
  <si>
    <t>171</t>
  </si>
  <si>
    <t>FLEMING CO.</t>
  </si>
  <si>
    <t>175</t>
  </si>
  <si>
    <t>FLOYD CO.</t>
  </si>
  <si>
    <t>176</t>
  </si>
  <si>
    <t>FT. THOMAS</t>
  </si>
  <si>
    <t>177</t>
  </si>
  <si>
    <t>FRANKFORT</t>
  </si>
  <si>
    <t>181</t>
  </si>
  <si>
    <t>FRANKLIN CO.</t>
  </si>
  <si>
    <t>185</t>
  </si>
  <si>
    <t>FULTON CO.</t>
  </si>
  <si>
    <t>186</t>
  </si>
  <si>
    <t>FULTON</t>
  </si>
  <si>
    <t>191</t>
  </si>
  <si>
    <t>GALLATIN CO.</t>
  </si>
  <si>
    <t>195</t>
  </si>
  <si>
    <t>GARRARD CO.</t>
  </si>
  <si>
    <t>197</t>
  </si>
  <si>
    <t>GLASGOW IND.</t>
  </si>
  <si>
    <t>201</t>
  </si>
  <si>
    <t>GRANT CO.</t>
  </si>
  <si>
    <t>205</t>
  </si>
  <si>
    <t>GRAVES CO.</t>
  </si>
  <si>
    <t>211</t>
  </si>
  <si>
    <t>GRAYSON CO.</t>
  </si>
  <si>
    <t>215</t>
  </si>
  <si>
    <t>GREEN CO.</t>
  </si>
  <si>
    <t>221</t>
  </si>
  <si>
    <t>GREENUP CO.</t>
  </si>
  <si>
    <t>225</t>
  </si>
  <si>
    <t>HANCOCK CO.</t>
  </si>
  <si>
    <t>231</t>
  </si>
  <si>
    <t>HARDIN CO.</t>
  </si>
  <si>
    <t>235</t>
  </si>
  <si>
    <t>HARLAN CO.</t>
  </si>
  <si>
    <t>236</t>
  </si>
  <si>
    <t>HARLAN</t>
  </si>
  <si>
    <t>241</t>
  </si>
  <si>
    <t>HARRISON CO.</t>
  </si>
  <si>
    <t>242</t>
  </si>
  <si>
    <t>HARRODSBURG</t>
  </si>
  <si>
    <t>245</t>
  </si>
  <si>
    <t>HART CO.</t>
  </si>
  <si>
    <t>246</t>
  </si>
  <si>
    <t>HAZARD</t>
  </si>
  <si>
    <t>251</t>
  </si>
  <si>
    <t>HENDERSON CO.</t>
  </si>
  <si>
    <t>255</t>
  </si>
  <si>
    <t>HENRY CO.</t>
  </si>
  <si>
    <t>261</t>
  </si>
  <si>
    <t>HICKMAN CO.</t>
  </si>
  <si>
    <t>265</t>
  </si>
  <si>
    <t>HOPKINS CO.</t>
  </si>
  <si>
    <t>271</t>
  </si>
  <si>
    <t>JACKSON CO.</t>
  </si>
  <si>
    <t>272</t>
  </si>
  <si>
    <t>JACKSON</t>
  </si>
  <si>
    <t>275</t>
  </si>
  <si>
    <t>JEFFERSON CO.</t>
  </si>
  <si>
    <t>276</t>
  </si>
  <si>
    <t>JENKINS</t>
  </si>
  <si>
    <t>281</t>
  </si>
  <si>
    <t>JESSAMINE CO.</t>
  </si>
  <si>
    <t>285</t>
  </si>
  <si>
    <t>JOHNSON CO.</t>
  </si>
  <si>
    <t>291</t>
  </si>
  <si>
    <t>KENTON CO.</t>
  </si>
  <si>
    <t>295</t>
  </si>
  <si>
    <t>KNOTT CO.</t>
  </si>
  <si>
    <t>301</t>
  </si>
  <si>
    <t>KNOX CO.</t>
  </si>
  <si>
    <t>305</t>
  </si>
  <si>
    <t>LARUE CO.</t>
  </si>
  <si>
    <t>311</t>
  </si>
  <si>
    <t>LAUREL CO.</t>
  </si>
  <si>
    <t>315</t>
  </si>
  <si>
    <t>LAWRENCE CO.</t>
  </si>
  <si>
    <t>321</t>
  </si>
  <si>
    <t>LEE CO.</t>
  </si>
  <si>
    <t>325</t>
  </si>
  <si>
    <t>LESLIE CO.</t>
  </si>
  <si>
    <t>331</t>
  </si>
  <si>
    <t>LETCHER CO.</t>
  </si>
  <si>
    <t>335</t>
  </si>
  <si>
    <t>LEWIS CO.</t>
  </si>
  <si>
    <t>341</t>
  </si>
  <si>
    <t>LINCOLN CO.</t>
  </si>
  <si>
    <t>345</t>
  </si>
  <si>
    <t>LIVINGSTON CO.</t>
  </si>
  <si>
    <t>351</t>
  </si>
  <si>
    <t>LOGAN CO.</t>
  </si>
  <si>
    <t>354</t>
  </si>
  <si>
    <t>LUDLOW</t>
  </si>
  <si>
    <t>361</t>
  </si>
  <si>
    <t>LYON CO.</t>
  </si>
  <si>
    <t>365</t>
  </si>
  <si>
    <t>MADISON CO.</t>
  </si>
  <si>
    <t>371</t>
  </si>
  <si>
    <t>MAGOFFIN CO.</t>
  </si>
  <si>
    <t>375</t>
  </si>
  <si>
    <t>MARION CO.</t>
  </si>
  <si>
    <t>381</t>
  </si>
  <si>
    <t>MARSHALL CO.</t>
  </si>
  <si>
    <t>385</t>
  </si>
  <si>
    <t>MARTIN CO.</t>
  </si>
  <si>
    <t>391</t>
  </si>
  <si>
    <t>MASON CO.</t>
  </si>
  <si>
    <t>392</t>
  </si>
  <si>
    <t>MAYFIELD</t>
  </si>
  <si>
    <t>395</t>
  </si>
  <si>
    <t>McCRACKEN CO.</t>
  </si>
  <si>
    <t>401</t>
  </si>
  <si>
    <t>McCREARY CO.</t>
  </si>
  <si>
    <t>405</t>
  </si>
  <si>
    <t>McLEAN CO.</t>
  </si>
  <si>
    <t>411</t>
  </si>
  <si>
    <t>MEADE CO.</t>
  </si>
  <si>
    <t>415</t>
  </si>
  <si>
    <t>MENIFEE CO.</t>
  </si>
  <si>
    <t>421</t>
  </si>
  <si>
    <t>MERCER CO.</t>
  </si>
  <si>
    <t>425</t>
  </si>
  <si>
    <t>METCALFE CO.</t>
  </si>
  <si>
    <t>426</t>
  </si>
  <si>
    <t>MIDDLESBORO</t>
  </si>
  <si>
    <t>431</t>
  </si>
  <si>
    <t>MONROE CO.</t>
  </si>
  <si>
    <t>435</t>
  </si>
  <si>
    <t>MONTGOMERY CO.</t>
  </si>
  <si>
    <t>436</t>
  </si>
  <si>
    <t>MONTICELLO</t>
  </si>
  <si>
    <t>441</t>
  </si>
  <si>
    <t>MORGAN CO.</t>
  </si>
  <si>
    <t>445</t>
  </si>
  <si>
    <t>MUHLENBURG CO.</t>
  </si>
  <si>
    <t>446</t>
  </si>
  <si>
    <t>MURRAY</t>
  </si>
  <si>
    <t>451</t>
  </si>
  <si>
    <t>NELSON CO.</t>
  </si>
  <si>
    <t>452</t>
  </si>
  <si>
    <t>NEWPORT</t>
  </si>
  <si>
    <t>455</t>
  </si>
  <si>
    <t>NICHOLAS CO.</t>
  </si>
  <si>
    <t>461</t>
  </si>
  <si>
    <t>OHIO CO.</t>
  </si>
  <si>
    <t>465</t>
  </si>
  <si>
    <t>OLDHAM CO.</t>
  </si>
  <si>
    <t>471</t>
  </si>
  <si>
    <t>OWEN CO.</t>
  </si>
  <si>
    <t>472</t>
  </si>
  <si>
    <t>OWENSBORO</t>
  </si>
  <si>
    <t>475</t>
  </si>
  <si>
    <t>OWSLEY CO.</t>
  </si>
  <si>
    <t>476</t>
  </si>
  <si>
    <t>PADUCAH</t>
  </si>
  <si>
    <t>477</t>
  </si>
  <si>
    <t>PAINTSVILLE</t>
  </si>
  <si>
    <t>478</t>
  </si>
  <si>
    <t>PARIS</t>
  </si>
  <si>
    <t>481</t>
  </si>
  <si>
    <t>PENDLETON CO.</t>
  </si>
  <si>
    <t>485</t>
  </si>
  <si>
    <t>PERRY CO.</t>
  </si>
  <si>
    <t>491</t>
  </si>
  <si>
    <t>PIKE CO.</t>
  </si>
  <si>
    <t>492</t>
  </si>
  <si>
    <t>PIKEVILLE</t>
  </si>
  <si>
    <t>493</t>
  </si>
  <si>
    <t>PINEVILLE</t>
  </si>
  <si>
    <t>495</t>
  </si>
  <si>
    <t>POWELL CO.</t>
  </si>
  <si>
    <t>496</t>
  </si>
  <si>
    <t>PROVIDENCE</t>
  </si>
  <si>
    <t>501</t>
  </si>
  <si>
    <t>PULASKI CO.</t>
  </si>
  <si>
    <t>502</t>
  </si>
  <si>
    <t>RACELAND</t>
  </si>
  <si>
    <t>505</t>
  </si>
  <si>
    <t>ROBERTSON CO.</t>
  </si>
  <si>
    <t>511</t>
  </si>
  <si>
    <t>ROCKCASTLE CO.</t>
  </si>
  <si>
    <t>515</t>
  </si>
  <si>
    <t>ROWAN CO.</t>
  </si>
  <si>
    <t>521</t>
  </si>
  <si>
    <t>RUSSELL CO.</t>
  </si>
  <si>
    <t>522</t>
  </si>
  <si>
    <t>RUSSELL</t>
  </si>
  <si>
    <t>523</t>
  </si>
  <si>
    <t>RUSSELLVILLE</t>
  </si>
  <si>
    <t>524</t>
  </si>
  <si>
    <t>SCIENCE HILL</t>
  </si>
  <si>
    <t>525</t>
  </si>
  <si>
    <t>SCOTT CO.</t>
  </si>
  <si>
    <t>531</t>
  </si>
  <si>
    <t>SHELBY CO.</t>
  </si>
  <si>
    <t>533</t>
  </si>
  <si>
    <t>SILVER GROVE</t>
  </si>
  <si>
    <t>535</t>
  </si>
  <si>
    <t>SIMPSON CO.</t>
  </si>
  <si>
    <t>536</t>
  </si>
  <si>
    <t>SOMERSET</t>
  </si>
  <si>
    <t>537</t>
  </si>
  <si>
    <t>SOUTHGATE</t>
  </si>
  <si>
    <t>541</t>
  </si>
  <si>
    <t>SPENCER CO.</t>
  </si>
  <si>
    <t>545</t>
  </si>
  <si>
    <t>TAYLOR CO.</t>
  </si>
  <si>
    <t>551</t>
  </si>
  <si>
    <t>TODD CO.</t>
  </si>
  <si>
    <t>555</t>
  </si>
  <si>
    <t>TRIGG CO.</t>
  </si>
  <si>
    <t>561</t>
  </si>
  <si>
    <t>TRIMBLE CO.</t>
  </si>
  <si>
    <t>565</t>
  </si>
  <si>
    <t>UNION CO.</t>
  </si>
  <si>
    <t>567</t>
  </si>
  <si>
    <t>WALTON-VERONA</t>
  </si>
  <si>
    <t>571</t>
  </si>
  <si>
    <t>WARREN CO.</t>
  </si>
  <si>
    <t>575</t>
  </si>
  <si>
    <t>WASHINGTON CO.</t>
  </si>
  <si>
    <t>581</t>
  </si>
  <si>
    <t>WAYNE CO.</t>
  </si>
  <si>
    <t>585</t>
  </si>
  <si>
    <t>WEBSTER CO.</t>
  </si>
  <si>
    <t>586</t>
  </si>
  <si>
    <t>WEST POINT</t>
  </si>
  <si>
    <t>591</t>
  </si>
  <si>
    <t>WHITLEY CO.</t>
  </si>
  <si>
    <t>592</t>
  </si>
  <si>
    <t>WILLIAMSBURG</t>
  </si>
  <si>
    <t>593</t>
  </si>
  <si>
    <t>WILLIAMSTOWN</t>
  </si>
  <si>
    <t>595</t>
  </si>
  <si>
    <t>WOLFE CO.</t>
  </si>
  <si>
    <t>601</t>
  </si>
  <si>
    <t>WOODFORD CO.</t>
  </si>
  <si>
    <t>TOTAL</t>
  </si>
  <si>
    <t>PER PUPIL REVENUE</t>
  </si>
  <si>
    <t>PERCENT OF TOTAL</t>
  </si>
  <si>
    <t>CO/IND</t>
  </si>
  <si>
    <t>CNTYNO</t>
  </si>
  <si>
    <t>DISTRICT</t>
  </si>
  <si>
    <t>NAME</t>
  </si>
  <si>
    <t>BEGINNING BALANCE</t>
  </si>
  <si>
    <t>ADMINISTRATION</t>
  </si>
  <si>
    <t>INSTRUCTION</t>
  </si>
  <si>
    <t>ATTENDANCE</t>
  </si>
  <si>
    <t>HEALTH SERV</t>
  </si>
  <si>
    <t>TRANSPORTATION</t>
  </si>
  <si>
    <t>OP OF PLANT</t>
  </si>
  <si>
    <t>MAINTENANCE</t>
  </si>
  <si>
    <t>FIXED CHARGES</t>
  </si>
  <si>
    <t>FOOD SERVICE</t>
  </si>
  <si>
    <t>COMMUNITY SERV</t>
  </si>
  <si>
    <t>CAP OUTLAY</t>
  </si>
  <si>
    <t>DEBT SERVICE</t>
  </si>
  <si>
    <t>TOT EXP</t>
  </si>
  <si>
    <t>CURRENT EXP PP</t>
  </si>
  <si>
    <t>TOTAL EXP PP</t>
  </si>
  <si>
    <t>ADAIR CO</t>
  </si>
  <si>
    <t>002</t>
  </si>
  <si>
    <t>ALLEN CO</t>
  </si>
  <si>
    <t>056</t>
  </si>
  <si>
    <t>ANCHORAGE IND</t>
  </si>
  <si>
    <t>003</t>
  </si>
  <si>
    <t>ANDERSON CO</t>
  </si>
  <si>
    <t>010</t>
  </si>
  <si>
    <t>ASHLAND IND</t>
  </si>
  <si>
    <t>AUGUSTA IND</t>
  </si>
  <si>
    <t>004</t>
  </si>
  <si>
    <t>BALLARD CO</t>
  </si>
  <si>
    <t>BARBOURVILLE IND</t>
  </si>
  <si>
    <t>090</t>
  </si>
  <si>
    <t>BARDSTOWN IND</t>
  </si>
  <si>
    <t>BARREN CO</t>
  </si>
  <si>
    <t>BATH CO</t>
  </si>
  <si>
    <t>059</t>
  </si>
  <si>
    <t>BEECHWOOD IND</t>
  </si>
  <si>
    <t>007</t>
  </si>
  <si>
    <t>BELL CO</t>
  </si>
  <si>
    <t>019</t>
  </si>
  <si>
    <t>BELLEVUE IND</t>
  </si>
  <si>
    <t>073</t>
  </si>
  <si>
    <t>BEREA IND</t>
  </si>
  <si>
    <t>008</t>
  </si>
  <si>
    <t>BOONE CO</t>
  </si>
  <si>
    <t>009</t>
  </si>
  <si>
    <t>BOURBON CO</t>
  </si>
  <si>
    <t>114</t>
  </si>
  <si>
    <t>BOWLING GREEN IND</t>
  </si>
  <si>
    <t>BOYD CO</t>
  </si>
  <si>
    <t>BOYLE CO</t>
  </si>
  <si>
    <t>BRACKEN CO</t>
  </si>
  <si>
    <t>BREATHITT CO</t>
  </si>
  <si>
    <t>014</t>
  </si>
  <si>
    <t>BRECKINRIDGE CO</t>
  </si>
  <si>
    <t>BULLITT CO</t>
  </si>
  <si>
    <t>084</t>
  </si>
  <si>
    <t>BURGIN IND</t>
  </si>
  <si>
    <t>BUTLER CO</t>
  </si>
  <si>
    <t>CALDWELL CO</t>
  </si>
  <si>
    <t>018</t>
  </si>
  <si>
    <t>CALLOWAY CO</t>
  </si>
  <si>
    <t>CAMPBELL CO</t>
  </si>
  <si>
    <t>109</t>
  </si>
  <si>
    <t>CAMPBELLSVILLE IND</t>
  </si>
  <si>
    <t>020</t>
  </si>
  <si>
    <t>CARLISLE CO</t>
  </si>
  <si>
    <t>CARROLL CO</t>
  </si>
  <si>
    <t>022</t>
  </si>
  <si>
    <t>CARTER CO</t>
  </si>
  <si>
    <t>023</t>
  </si>
  <si>
    <t>CASEY CO</t>
  </si>
  <si>
    <t>CAVERNA IND</t>
  </si>
  <si>
    <t>024</t>
  </si>
  <si>
    <t>CHRISTIAN CO</t>
  </si>
  <si>
    <t>CLARK CO</t>
  </si>
  <si>
    <t>CLAY CO</t>
  </si>
  <si>
    <t>027</t>
  </si>
  <si>
    <t>CLINTON CO</t>
  </si>
  <si>
    <t>CLOVERPORT IND</t>
  </si>
  <si>
    <t>118</t>
  </si>
  <si>
    <t>CORBIN IND</t>
  </si>
  <si>
    <t>COVINGTON IND</t>
  </si>
  <si>
    <t>028</t>
  </si>
  <si>
    <t>CRITTENDEN CO</t>
  </si>
  <si>
    <t>029</t>
  </si>
  <si>
    <t>CUMBERLAND CO</t>
  </si>
  <si>
    <t>DANVILLE IND</t>
  </si>
  <si>
    <t>030</t>
  </si>
  <si>
    <t>DAVIESS CO</t>
  </si>
  <si>
    <t>054</t>
  </si>
  <si>
    <t>DAWSON SPRINGS IND</t>
  </si>
  <si>
    <t>DAYTON IND</t>
  </si>
  <si>
    <t>063</t>
  </si>
  <si>
    <t>EAST BERNSTADT IND</t>
  </si>
  <si>
    <t>EDMONSON CO</t>
  </si>
  <si>
    <t>047</t>
  </si>
  <si>
    <t>ELIZABETHTOWN IND</t>
  </si>
  <si>
    <t>ELLIOTT CO</t>
  </si>
  <si>
    <t>052</t>
  </si>
  <si>
    <t>EMINENCE IND</t>
  </si>
  <si>
    <t>ERLANGER-ELSMERE</t>
  </si>
  <si>
    <t>033</t>
  </si>
  <si>
    <t>ESTILL CO</t>
  </si>
  <si>
    <t>FAIRVIEW IND</t>
  </si>
  <si>
    <t>FAYETTE CO</t>
  </si>
  <si>
    <t>FLEMING CO</t>
  </si>
  <si>
    <t>036</t>
  </si>
  <si>
    <t>FLOYD CO</t>
  </si>
  <si>
    <t>FT THOMAS IND</t>
  </si>
  <si>
    <t>037</t>
  </si>
  <si>
    <t>FRANKFORT IND</t>
  </si>
  <si>
    <t>FRANKLIN CO</t>
  </si>
  <si>
    <t>038</t>
  </si>
  <si>
    <t>FULTON CO</t>
  </si>
  <si>
    <t>FULTON IND</t>
  </si>
  <si>
    <t>039</t>
  </si>
  <si>
    <t>GALLATIN CO</t>
  </si>
  <si>
    <t>040</t>
  </si>
  <si>
    <t>GARRARD CO</t>
  </si>
  <si>
    <t>GLASGOW IND</t>
  </si>
  <si>
    <t>GRANT CO</t>
  </si>
  <si>
    <t>GRAVES CO</t>
  </si>
  <si>
    <t>043</t>
  </si>
  <si>
    <t>GRAYSON CO</t>
  </si>
  <si>
    <t>044</t>
  </si>
  <si>
    <t>GREEN CO</t>
  </si>
  <si>
    <t>GREENUP CO</t>
  </si>
  <si>
    <t>046</t>
  </si>
  <si>
    <t>HANCOCK CO</t>
  </si>
  <si>
    <t>HARDIN CO</t>
  </si>
  <si>
    <t>048</t>
  </si>
  <si>
    <t>HARLAN CO</t>
  </si>
  <si>
    <t>HARLAN IND</t>
  </si>
  <si>
    <t>049</t>
  </si>
  <si>
    <t>HARRISON CO</t>
  </si>
  <si>
    <t>HARRODSBURG IND</t>
  </si>
  <si>
    <t>050</t>
  </si>
  <si>
    <t>HART CO</t>
  </si>
  <si>
    <t>097</t>
  </si>
  <si>
    <t>HAZARD IND</t>
  </si>
  <si>
    <t>HENDERSON CO</t>
  </si>
  <si>
    <t>HENRY CO</t>
  </si>
  <si>
    <t>053</t>
  </si>
  <si>
    <t>HICKMAN CO</t>
  </si>
  <si>
    <t>HOPKINS CO</t>
  </si>
  <si>
    <t>JACKSON CO</t>
  </si>
  <si>
    <t>JACKSON IND</t>
  </si>
  <si>
    <t>JEFFERSON CO</t>
  </si>
  <si>
    <t>067</t>
  </si>
  <si>
    <t>JENKINS IND</t>
  </si>
  <si>
    <t>057</t>
  </si>
  <si>
    <t>JESSAMINE CO</t>
  </si>
  <si>
    <t>058</t>
  </si>
  <si>
    <t>JOHNSON CO</t>
  </si>
  <si>
    <t>KENTON CO</t>
  </si>
  <si>
    <t>060</t>
  </si>
  <si>
    <t>KNOTT CO</t>
  </si>
  <si>
    <t>KNOX CO</t>
  </si>
  <si>
    <t>062</t>
  </si>
  <si>
    <t>LARUE CO</t>
  </si>
  <si>
    <t>LAUREL CO</t>
  </si>
  <si>
    <t>064</t>
  </si>
  <si>
    <t>LAWRENCE CO</t>
  </si>
  <si>
    <t>LEE CO</t>
  </si>
  <si>
    <t>066</t>
  </si>
  <si>
    <t>LESLIE CO</t>
  </si>
  <si>
    <t>LETCHER CO</t>
  </si>
  <si>
    <t>068</t>
  </si>
  <si>
    <t>LEWIS CO</t>
  </si>
  <si>
    <t>069</t>
  </si>
  <si>
    <t>LINCOLN CO</t>
  </si>
  <si>
    <t>070</t>
  </si>
  <si>
    <t>LIVINGSTON CO</t>
  </si>
  <si>
    <t>LOGAN CO</t>
  </si>
  <si>
    <t>LUDLOW IND</t>
  </si>
  <si>
    <t>LYON CO</t>
  </si>
  <si>
    <t>MADISON CO</t>
  </si>
  <si>
    <t>074</t>
  </si>
  <si>
    <t>MAGOFFIN CO</t>
  </si>
  <si>
    <t>MARION CO</t>
  </si>
  <si>
    <t>076</t>
  </si>
  <si>
    <t>MARSHALL CO</t>
  </si>
  <si>
    <t>077</t>
  </si>
  <si>
    <t>MARTIN CO</t>
  </si>
  <si>
    <t>078</t>
  </si>
  <si>
    <t>MASON CO</t>
  </si>
  <si>
    <t>MAYFIELD IND</t>
  </si>
  <si>
    <t>079</t>
  </si>
  <si>
    <t>MCCRACKEN CO</t>
  </si>
  <si>
    <t>080</t>
  </si>
  <si>
    <t>MCCREARY CO</t>
  </si>
  <si>
    <t>MCLEAN CO</t>
  </si>
  <si>
    <t>082</t>
  </si>
  <si>
    <t>MEADE CO</t>
  </si>
  <si>
    <t>083</t>
  </si>
  <si>
    <t>MENIFEE CO</t>
  </si>
  <si>
    <t>MERCER CO</t>
  </si>
  <si>
    <t>METCALFE CO</t>
  </si>
  <si>
    <t>MIDDLESBORO IND</t>
  </si>
  <si>
    <t>086</t>
  </si>
  <si>
    <t>MONROE CO</t>
  </si>
  <si>
    <t>087</t>
  </si>
  <si>
    <t>MONTGOMERY CO</t>
  </si>
  <si>
    <t>116</t>
  </si>
  <si>
    <t>MONTICELLO IND</t>
  </si>
  <si>
    <t>088</t>
  </si>
  <si>
    <t>MORGAN CO</t>
  </si>
  <si>
    <t>089</t>
  </si>
  <si>
    <t>MUHLENBERG CO</t>
  </si>
  <si>
    <t>MURRAY IND</t>
  </si>
  <si>
    <t>NELSON CO</t>
  </si>
  <si>
    <t>NEWPORT IND</t>
  </si>
  <si>
    <t>NICHOLAS CO</t>
  </si>
  <si>
    <t>OHIO CO</t>
  </si>
  <si>
    <t>093</t>
  </si>
  <si>
    <t>OLDHAM CO</t>
  </si>
  <si>
    <t>094</t>
  </si>
  <si>
    <t>OWEN CO</t>
  </si>
  <si>
    <t>OWENSBORO IND</t>
  </si>
  <si>
    <t>OWSLEY CO</t>
  </si>
  <si>
    <t>PADUCAH IND</t>
  </si>
  <si>
    <t>PAINTSVILLE IND</t>
  </si>
  <si>
    <t>PARIS IND</t>
  </si>
  <si>
    <t>096</t>
  </si>
  <si>
    <t>PENDLETON CO</t>
  </si>
  <si>
    <t>PERRY CO</t>
  </si>
  <si>
    <t>098</t>
  </si>
  <si>
    <t>PIKE CO</t>
  </si>
  <si>
    <t>PIKEVILLE IND</t>
  </si>
  <si>
    <t>PINEVILLE IND</t>
  </si>
  <si>
    <t>099</t>
  </si>
  <si>
    <t>POWELL CO</t>
  </si>
  <si>
    <t>117</t>
  </si>
  <si>
    <t>PROVIDENCE IND</t>
  </si>
  <si>
    <t>100</t>
  </si>
  <si>
    <t>PULASKI CO</t>
  </si>
  <si>
    <t>RACELAND IND</t>
  </si>
  <si>
    <t>ROBERTSON CO</t>
  </si>
  <si>
    <t>102</t>
  </si>
  <si>
    <t>ROCKCASTLE CO</t>
  </si>
  <si>
    <t>103</t>
  </si>
  <si>
    <t>ROWAN CO</t>
  </si>
  <si>
    <t>104</t>
  </si>
  <si>
    <t>RUSSELL CO</t>
  </si>
  <si>
    <t>RUSSELL IND</t>
  </si>
  <si>
    <t>RUSSELLVILLE IND</t>
  </si>
  <si>
    <t>SCIENCE HILL IND</t>
  </si>
  <si>
    <t>SCOTT CO</t>
  </si>
  <si>
    <t>106</t>
  </si>
  <si>
    <t>SHELBY CO</t>
  </si>
  <si>
    <t>SILVER GROVE IND</t>
  </si>
  <si>
    <t>107</t>
  </si>
  <si>
    <t>SIMPSON CO</t>
  </si>
  <si>
    <t>SOMERSET IND</t>
  </si>
  <si>
    <t>SOUTHGATE IND</t>
  </si>
  <si>
    <t>108</t>
  </si>
  <si>
    <t>SPENCER CO</t>
  </si>
  <si>
    <t>TAYLOR CO</t>
  </si>
  <si>
    <t>110</t>
  </si>
  <si>
    <t>TODD CO</t>
  </si>
  <si>
    <t>TRIGG CO</t>
  </si>
  <si>
    <t>112</t>
  </si>
  <si>
    <t>TRIMBLE CO</t>
  </si>
  <si>
    <t>UNION CO</t>
  </si>
  <si>
    <t>WALTON VERONA IND</t>
  </si>
  <si>
    <t>WARREN CO</t>
  </si>
  <si>
    <t>WASHINGTON CO</t>
  </si>
  <si>
    <t>WAYNE CO</t>
  </si>
  <si>
    <t>WEBSTER CO</t>
  </si>
  <si>
    <t>WEST POINT IND</t>
  </si>
  <si>
    <t>WHITLEY CO</t>
  </si>
  <si>
    <t>WILLIAMSBURG IND</t>
  </si>
  <si>
    <t>WILLIAMSTOWN IND</t>
  </si>
  <si>
    <t>119</t>
  </si>
  <si>
    <t>WOLFE CO</t>
  </si>
  <si>
    <t>120</t>
  </si>
  <si>
    <t>WOODFORD CO</t>
  </si>
  <si>
    <t xml:space="preserve">TOTAL EXPENDITURES 1000-5200 </t>
  </si>
  <si>
    <t>TOT CURRENT EXP 1000-3900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</si>
</sst>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0_)"/>
    <numFmt numFmtId="166" formatCode="0.00_)"/>
  </numFmts>
  <fonts count="6" x14ac:knownFonts="1">
    <font>
      <sz val="10"/>
      <name val="Helv"/>
    </font>
    <font>
      <sz val="10"/>
      <name val="MS Sans Serif"/>
    </font>
    <font>
      <sz val="10"/>
      <name val="Helv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164" fontId="0" fillId="0" borderId="0"/>
    <xf numFmtId="40" fontId="1" fillId="0" borderId="0" applyFont="0" applyFill="0" applyBorder="0" applyAlignment="0" applyProtection="0"/>
    <xf numFmtId="164" fontId="2" fillId="0" borderId="0"/>
    <xf numFmtId="0" fontId="1" fillId="0" borderId="0"/>
    <xf numFmtId="9" fontId="1" fillId="0" borderId="0" applyFont="0" applyFill="0" applyBorder="0" applyAlignment="0" applyProtection="0"/>
  </cellStyleXfs>
  <cellXfs count="34">
    <xf numFmtId="164" fontId="0" fillId="0" borderId="0" xfId="0"/>
    <xf numFmtId="0" fontId="1" fillId="0" borderId="0" xfId="3"/>
    <xf numFmtId="1" fontId="1" fillId="0" borderId="0" xfId="3" applyNumberFormat="1"/>
    <xf numFmtId="165" fontId="2" fillId="0" borderId="0" xfId="2" applyNumberFormat="1" applyAlignment="1" applyProtection="1">
      <alignment horizontal="left"/>
    </xf>
    <xf numFmtId="166" fontId="2" fillId="0" borderId="0" xfId="2" applyNumberFormat="1" applyAlignment="1" applyProtection="1">
      <alignment horizontal="left"/>
    </xf>
    <xf numFmtId="40" fontId="2" fillId="0" borderId="0" xfId="1" applyFont="1" applyAlignment="1">
      <alignment horizontal="center" wrapText="1"/>
    </xf>
    <xf numFmtId="164" fontId="2" fillId="0" borderId="0" xfId="2"/>
    <xf numFmtId="0" fontId="1" fillId="0" borderId="0" xfId="3" applyAlignment="1" applyProtection="1">
      <alignment horizontal="left"/>
    </xf>
    <xf numFmtId="166" fontId="2" fillId="0" borderId="0" xfId="2" applyNumberFormat="1" applyProtection="1"/>
    <xf numFmtId="40" fontId="2" fillId="0" borderId="0" xfId="1" applyFont="1"/>
    <xf numFmtId="40" fontId="2" fillId="0" borderId="0" xfId="1" applyFont="1" applyProtection="1"/>
    <xf numFmtId="166" fontId="2" fillId="0" borderId="0" xfId="2" applyNumberFormat="1" applyFont="1" applyAlignment="1" applyProtection="1">
      <alignment horizontal="center" wrapText="1"/>
    </xf>
    <xf numFmtId="1" fontId="4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1" fontId="4" fillId="0" borderId="0" xfId="0" applyNumberFormat="1" applyFont="1" applyBorder="1"/>
    <xf numFmtId="164" fontId="4" fillId="0" borderId="0" xfId="0" applyFont="1" applyBorder="1"/>
    <xf numFmtId="3" fontId="4" fillId="0" borderId="0" xfId="0" applyNumberFormat="1" applyFont="1" applyBorder="1"/>
    <xf numFmtId="164" fontId="4" fillId="0" borderId="0" xfId="0" applyFont="1"/>
    <xf numFmtId="40" fontId="4" fillId="0" borderId="0" xfId="1" applyFont="1" applyProtection="1"/>
    <xf numFmtId="40" fontId="4" fillId="0" borderId="0" xfId="1" applyFont="1"/>
    <xf numFmtId="1" fontId="5" fillId="0" borderId="0" xfId="0" applyNumberFormat="1" applyFont="1" applyFill="1" applyBorder="1" applyAlignment="1">
      <alignment horizontal="center" wrapText="1"/>
    </xf>
    <xf numFmtId="3" fontId="5" fillId="0" borderId="0" xfId="0" applyNumberFormat="1" applyFont="1" applyFill="1" applyBorder="1" applyAlignment="1">
      <alignment horizontal="center" wrapText="1"/>
    </xf>
    <xf numFmtId="40" fontId="5" fillId="0" borderId="0" xfId="1" applyFont="1" applyAlignment="1" applyProtection="1">
      <alignment horizontal="center" wrapText="1"/>
    </xf>
    <xf numFmtId="164" fontId="5" fillId="0" borderId="0" xfId="0" applyFont="1" applyAlignment="1">
      <alignment horizontal="center" wrapText="1"/>
    </xf>
    <xf numFmtId="1" fontId="4" fillId="0" borderId="0" xfId="0" applyNumberFormat="1" applyFont="1"/>
    <xf numFmtId="38" fontId="4" fillId="0" borderId="0" xfId="1" applyNumberFormat="1" applyFont="1"/>
    <xf numFmtId="164" fontId="4" fillId="0" borderId="0" xfId="0" applyFont="1" applyProtection="1"/>
    <xf numFmtId="10" fontId="4" fillId="0" borderId="0" xfId="4" applyNumberFormat="1" applyFont="1" applyProtection="1"/>
    <xf numFmtId="40" fontId="0" fillId="0" borderId="0" xfId="1" applyFont="1" applyAlignment="1">
      <alignment horizontal="center" wrapText="1"/>
    </xf>
    <xf numFmtId="166" fontId="0" fillId="0" borderId="0" xfId="2" applyNumberFormat="1" applyFont="1" applyAlignment="1" applyProtection="1">
      <alignment horizontal="left"/>
    </xf>
    <xf numFmtId="166" fontId="0" fillId="0" borderId="0" xfId="2" applyNumberFormat="1" applyFont="1" applyAlignment="1" applyProtection="1">
      <alignment horizontal="left" wrapText="1"/>
    </xf>
    <xf numFmtId="166" fontId="2" fillId="0" borderId="0" xfId="2" applyNumberFormat="1" applyAlignment="1" applyProtection="1">
      <alignment horizontal="left" wrapText="1"/>
    </xf>
  </cellXfs>
  <cellStyles count="5">
    <cellStyle name="Comma" xfId="1" builtinId="3"/>
    <cellStyle name="Normal" xfId="0" builtinId="0"/>
    <cellStyle name="Normal_EXP92" xfId="2"/>
    <cellStyle name="Normal_EXP92 (2)" xfId="3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184"/>
  <sheetViews>
    <sheetView showGridLines="0" tabSelected="1" workbookViewId="0">
      <pane xSplit="2" ySplit="1" topLeftCell="J2" activePane="bottomRight" state="frozen"/>
      <selection pane="topRight" activeCell="C1" sqref="C1"/>
      <selection pane="bottomLeft" activeCell="A3" sqref="A3"/>
      <selection pane="bottomRight" activeCell="A2" sqref="A2:XFD2"/>
    </sheetView>
  </sheetViews>
  <sheetFormatPr defaultColWidth="8.6640625" defaultRowHeight="11.4" x14ac:dyDescent="0.2"/>
  <cols>
    <col min="1" max="1" width="7.109375" style="16" customWidth="1"/>
    <col min="2" max="2" width="18.6640625" style="18" customWidth="1"/>
    <col min="3" max="3" width="10.44140625" style="21" customWidth="1"/>
    <col min="4" max="4" width="13.88671875" style="21" customWidth="1"/>
    <col min="5" max="5" width="15.33203125" style="21" customWidth="1"/>
    <col min="6" max="6" width="13.88671875" style="21" customWidth="1"/>
    <col min="7" max="7" width="15.33203125" style="21" customWidth="1"/>
    <col min="8" max="11" width="14.33203125" style="19" customWidth="1"/>
    <col min="12" max="16384" width="8.6640625" style="19"/>
  </cols>
  <sheetData>
    <row r="1" spans="1:11" s="25" customFormat="1" ht="24" x14ac:dyDescent="0.25">
      <c r="A1" s="22" t="s">
        <v>0</v>
      </c>
      <c r="B1" s="23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5" t="s">
        <v>7</v>
      </c>
      <c r="I1" s="25" t="s">
        <v>8</v>
      </c>
      <c r="J1" s="25" t="s">
        <v>9</v>
      </c>
      <c r="K1" s="25" t="s">
        <v>10</v>
      </c>
    </row>
    <row r="2" spans="1:11" x14ac:dyDescent="0.2">
      <c r="A2" s="12" t="s">
        <v>11</v>
      </c>
      <c r="B2" s="13" t="s">
        <v>12</v>
      </c>
      <c r="C2" s="20">
        <v>2384.6</v>
      </c>
      <c r="D2" s="20">
        <v>1664770.19</v>
      </c>
      <c r="E2" s="20">
        <v>7536518.2699999996</v>
      </c>
      <c r="F2" s="20">
        <v>1468081.53</v>
      </c>
      <c r="G2" s="20">
        <f t="shared" ref="G2:G33" si="0">D2+E2+F2</f>
        <v>10669369.989999998</v>
      </c>
      <c r="H2" s="21">
        <f t="shared" ref="H2:H3" si="1">D2/$C2</f>
        <v>698.13393860605549</v>
      </c>
      <c r="I2" s="21">
        <f t="shared" ref="I2:K17" si="2">E2/$C2</f>
        <v>3160.4957938438311</v>
      </c>
      <c r="J2" s="21">
        <f t="shared" si="2"/>
        <v>615.6510651681624</v>
      </c>
      <c r="K2" s="21">
        <f t="shared" ref="K2:K3" si="3">G2/$C2</f>
        <v>4474.2807976180484</v>
      </c>
    </row>
    <row r="3" spans="1:11" ht="12.9" customHeight="1" x14ac:dyDescent="0.2">
      <c r="A3" s="12" t="s">
        <v>13</v>
      </c>
      <c r="B3" s="13" t="s">
        <v>14</v>
      </c>
      <c r="C3" s="20">
        <v>2438.8000000000002</v>
      </c>
      <c r="D3" s="20">
        <v>1280568.22</v>
      </c>
      <c r="E3" s="20">
        <v>7533586.5099999998</v>
      </c>
      <c r="F3" s="20">
        <v>1077284.6499999999</v>
      </c>
      <c r="G3" s="20">
        <f t="shared" si="0"/>
        <v>9891439.3800000008</v>
      </c>
      <c r="H3" s="21">
        <f t="shared" si="1"/>
        <v>525.08127767754627</v>
      </c>
      <c r="I3" s="21">
        <f t="shared" si="2"/>
        <v>3089.0546621289154</v>
      </c>
      <c r="J3" s="21">
        <f t="shared" si="2"/>
        <v>441.72734541577819</v>
      </c>
      <c r="K3" s="21">
        <f t="shared" si="3"/>
        <v>4055.8632852222404</v>
      </c>
    </row>
    <row r="4" spans="1:11" x14ac:dyDescent="0.2">
      <c r="A4" s="12" t="s">
        <v>15</v>
      </c>
      <c r="B4" s="13" t="s">
        <v>16</v>
      </c>
      <c r="C4" s="20">
        <v>367.8</v>
      </c>
      <c r="D4" s="20">
        <v>1697965.65</v>
      </c>
      <c r="E4" s="20">
        <v>766113.12</v>
      </c>
      <c r="F4" s="20">
        <v>30214</v>
      </c>
      <c r="G4" s="20">
        <f t="shared" si="0"/>
        <v>2494292.77</v>
      </c>
      <c r="H4" s="21">
        <f t="shared" ref="H4:K19" si="4">D4/$C4</f>
        <v>4616.5460848287112</v>
      </c>
      <c r="I4" s="21">
        <f t="shared" si="2"/>
        <v>2082.9611745513866</v>
      </c>
      <c r="J4" s="21">
        <f t="shared" si="2"/>
        <v>82.147906470908097</v>
      </c>
      <c r="K4" s="21">
        <f t="shared" si="2"/>
        <v>6781.6551658510061</v>
      </c>
    </row>
    <row r="5" spans="1:11" x14ac:dyDescent="0.2">
      <c r="A5" s="12" t="s">
        <v>17</v>
      </c>
      <c r="B5" s="13" t="s">
        <v>18</v>
      </c>
      <c r="C5" s="20">
        <v>2573.1999999999998</v>
      </c>
      <c r="D5" s="20">
        <v>2850595.05</v>
      </c>
      <c r="E5" s="20">
        <v>6603411.8600000003</v>
      </c>
      <c r="F5" s="20">
        <v>863500</v>
      </c>
      <c r="G5" s="20">
        <f t="shared" si="0"/>
        <v>10317506.91</v>
      </c>
      <c r="H5" s="21">
        <f t="shared" si="4"/>
        <v>1107.8015894605937</v>
      </c>
      <c r="I5" s="21">
        <f t="shared" si="2"/>
        <v>2566.2256567697809</v>
      </c>
      <c r="J5" s="21">
        <f t="shared" si="2"/>
        <v>335.57438209233641</v>
      </c>
      <c r="K5" s="21">
        <f t="shared" si="2"/>
        <v>4009.6016283227113</v>
      </c>
    </row>
    <row r="6" spans="1:11" x14ac:dyDescent="0.2">
      <c r="A6" s="12" t="s">
        <v>19</v>
      </c>
      <c r="B6" s="13" t="s">
        <v>20</v>
      </c>
      <c r="C6" s="20">
        <v>3331.1</v>
      </c>
      <c r="D6" s="20">
        <v>3970633.82</v>
      </c>
      <c r="E6" s="20">
        <v>9110531.8499999996</v>
      </c>
      <c r="F6" s="20">
        <v>2294448.38</v>
      </c>
      <c r="G6" s="20">
        <f t="shared" si="0"/>
        <v>15375614.050000001</v>
      </c>
      <c r="H6" s="21">
        <f t="shared" si="4"/>
        <v>1191.9887784815826</v>
      </c>
      <c r="I6" s="21">
        <f t="shared" si="2"/>
        <v>2734.9919996397584</v>
      </c>
      <c r="J6" s="21">
        <f t="shared" si="2"/>
        <v>688.79600732490769</v>
      </c>
      <c r="K6" s="21">
        <f t="shared" si="2"/>
        <v>4615.7767854462491</v>
      </c>
    </row>
    <row r="7" spans="1:11" x14ac:dyDescent="0.2">
      <c r="A7" s="12" t="s">
        <v>21</v>
      </c>
      <c r="B7" s="13" t="s">
        <v>22</v>
      </c>
      <c r="C7" s="20">
        <v>235.7</v>
      </c>
      <c r="D7" s="20">
        <v>168328.01</v>
      </c>
      <c r="E7" s="20">
        <v>929909.06</v>
      </c>
      <c r="F7" s="20">
        <v>148942.34</v>
      </c>
      <c r="G7" s="20">
        <f t="shared" si="0"/>
        <v>1247179.4100000001</v>
      </c>
      <c r="H7" s="21">
        <f t="shared" si="4"/>
        <v>714.16211285532461</v>
      </c>
      <c r="I7" s="21">
        <f t="shared" si="2"/>
        <v>3945.3078489605437</v>
      </c>
      <c r="J7" s="21">
        <f t="shared" si="2"/>
        <v>631.91489181162501</v>
      </c>
      <c r="K7" s="21">
        <f t="shared" si="2"/>
        <v>5291.3848536274936</v>
      </c>
    </row>
    <row r="8" spans="1:11" x14ac:dyDescent="0.2">
      <c r="A8" s="12" t="s">
        <v>23</v>
      </c>
      <c r="B8" s="13" t="s">
        <v>24</v>
      </c>
      <c r="C8" s="20">
        <v>1326.5</v>
      </c>
      <c r="D8" s="20">
        <v>1074269.49</v>
      </c>
      <c r="E8" s="20">
        <v>4144988.36</v>
      </c>
      <c r="F8" s="20">
        <v>567088.18000000005</v>
      </c>
      <c r="G8" s="20">
        <f t="shared" si="0"/>
        <v>5786346.0299999993</v>
      </c>
      <c r="H8" s="21">
        <f t="shared" si="4"/>
        <v>809.85261213720321</v>
      </c>
      <c r="I8" s="21">
        <f t="shared" si="2"/>
        <v>3124.755642668677</v>
      </c>
      <c r="J8" s="21">
        <f t="shared" si="2"/>
        <v>427.50710893328312</v>
      </c>
      <c r="K8" s="21">
        <f t="shared" si="2"/>
        <v>4362.1153637391626</v>
      </c>
    </row>
    <row r="9" spans="1:11" x14ac:dyDescent="0.2">
      <c r="A9" s="12" t="s">
        <v>25</v>
      </c>
      <c r="B9" s="13" t="s">
        <v>26</v>
      </c>
      <c r="C9" s="20">
        <v>599.29999999999995</v>
      </c>
      <c r="D9" s="20">
        <v>387106.97</v>
      </c>
      <c r="E9" s="20">
        <v>1626084.47</v>
      </c>
      <c r="F9" s="20">
        <v>219366.93</v>
      </c>
      <c r="G9" s="20">
        <f t="shared" si="0"/>
        <v>2232558.37</v>
      </c>
      <c r="H9" s="21">
        <f t="shared" si="4"/>
        <v>645.93187051560153</v>
      </c>
      <c r="I9" s="21">
        <f t="shared" si="2"/>
        <v>2713.3063073585854</v>
      </c>
      <c r="J9" s="21">
        <f t="shared" si="2"/>
        <v>366.03859502753215</v>
      </c>
      <c r="K9" s="21">
        <f t="shared" si="2"/>
        <v>3725.2767729017191</v>
      </c>
    </row>
    <row r="10" spans="1:11" x14ac:dyDescent="0.2">
      <c r="A10" s="12" t="s">
        <v>27</v>
      </c>
      <c r="B10" s="13" t="s">
        <v>28</v>
      </c>
      <c r="C10" s="20">
        <v>1431.4</v>
      </c>
      <c r="D10" s="20">
        <v>2102629.2200000002</v>
      </c>
      <c r="E10" s="20">
        <v>3472474.38</v>
      </c>
      <c r="F10" s="20">
        <v>744368.87</v>
      </c>
      <c r="G10" s="20">
        <f t="shared" si="0"/>
        <v>6319472.4699999997</v>
      </c>
      <c r="H10" s="21">
        <f t="shared" si="4"/>
        <v>1468.9319687019702</v>
      </c>
      <c r="I10" s="21">
        <f t="shared" si="2"/>
        <v>2425.9287271203016</v>
      </c>
      <c r="J10" s="21">
        <f t="shared" si="2"/>
        <v>520.02855246611705</v>
      </c>
      <c r="K10" s="21">
        <f t="shared" si="2"/>
        <v>4414.8892482883884</v>
      </c>
    </row>
    <row r="11" spans="1:11" x14ac:dyDescent="0.2">
      <c r="A11" s="12" t="s">
        <v>29</v>
      </c>
      <c r="B11" s="13" t="s">
        <v>30</v>
      </c>
      <c r="C11" s="20">
        <v>2900</v>
      </c>
      <c r="D11" s="20">
        <v>2307593.73</v>
      </c>
      <c r="E11" s="20">
        <v>8297070.3799999999</v>
      </c>
      <c r="F11" s="20">
        <v>1131111.23</v>
      </c>
      <c r="G11" s="20">
        <f t="shared" si="0"/>
        <v>11735775.34</v>
      </c>
      <c r="H11" s="21">
        <f t="shared" si="4"/>
        <v>795.72197586206892</v>
      </c>
      <c r="I11" s="21">
        <f t="shared" si="2"/>
        <v>2861.0587517241379</v>
      </c>
      <c r="J11" s="21">
        <f t="shared" si="2"/>
        <v>390.03835517241379</v>
      </c>
      <c r="K11" s="21">
        <f t="shared" si="2"/>
        <v>4046.8190827586204</v>
      </c>
    </row>
    <row r="12" spans="1:11" x14ac:dyDescent="0.2">
      <c r="A12" s="12" t="s">
        <v>31</v>
      </c>
      <c r="B12" s="13" t="s">
        <v>32</v>
      </c>
      <c r="C12" s="20">
        <v>1657.5</v>
      </c>
      <c r="D12" s="20">
        <v>836984.89</v>
      </c>
      <c r="E12" s="20">
        <v>5407919.2000000002</v>
      </c>
      <c r="F12" s="20">
        <v>1029249.98</v>
      </c>
      <c r="G12" s="20">
        <f t="shared" si="0"/>
        <v>7274154.0700000003</v>
      </c>
      <c r="H12" s="21">
        <f t="shared" si="4"/>
        <v>504.96825942684768</v>
      </c>
      <c r="I12" s="21">
        <f t="shared" si="2"/>
        <v>3262.6963499245853</v>
      </c>
      <c r="J12" s="21">
        <f t="shared" si="2"/>
        <v>620.96529713423831</v>
      </c>
      <c r="K12" s="21">
        <f t="shared" si="2"/>
        <v>4388.6299064856712</v>
      </c>
    </row>
    <row r="13" spans="1:11" x14ac:dyDescent="0.2">
      <c r="A13" s="12" t="s">
        <v>33</v>
      </c>
      <c r="B13" s="13" t="s">
        <v>34</v>
      </c>
      <c r="C13" s="20">
        <v>841.8</v>
      </c>
      <c r="D13" s="20">
        <v>1444811.4</v>
      </c>
      <c r="E13" s="20">
        <v>1671805.8</v>
      </c>
      <c r="F13" s="20">
        <v>43645.4</v>
      </c>
      <c r="G13" s="20">
        <f t="shared" si="0"/>
        <v>3160262.6</v>
      </c>
      <c r="H13" s="21">
        <f t="shared" si="4"/>
        <v>1716.3357091945829</v>
      </c>
      <c r="I13" s="21">
        <f t="shared" si="2"/>
        <v>1985.9893086243765</v>
      </c>
      <c r="J13" s="21">
        <f t="shared" si="2"/>
        <v>51.84770729389404</v>
      </c>
      <c r="K13" s="21">
        <f t="shared" si="2"/>
        <v>3754.1727251128536</v>
      </c>
    </row>
    <row r="14" spans="1:11" x14ac:dyDescent="0.2">
      <c r="A14" s="12" t="s">
        <v>35</v>
      </c>
      <c r="B14" s="13" t="s">
        <v>36</v>
      </c>
      <c r="C14" s="20">
        <v>3350.6</v>
      </c>
      <c r="D14" s="20">
        <v>1640327.61</v>
      </c>
      <c r="E14" s="20">
        <v>12710473.869999999</v>
      </c>
      <c r="F14" s="20">
        <v>3007170.51</v>
      </c>
      <c r="G14" s="20">
        <f t="shared" si="0"/>
        <v>17357971.989999998</v>
      </c>
      <c r="H14" s="21">
        <f t="shared" si="4"/>
        <v>489.56235002686088</v>
      </c>
      <c r="I14" s="21">
        <f t="shared" si="2"/>
        <v>3793.4918730973554</v>
      </c>
      <c r="J14" s="21">
        <f t="shared" si="2"/>
        <v>897.50209216259771</v>
      </c>
      <c r="K14" s="21">
        <f t="shared" si="2"/>
        <v>5180.5563152868135</v>
      </c>
    </row>
    <row r="15" spans="1:11" x14ac:dyDescent="0.2">
      <c r="A15" s="12" t="s">
        <v>37</v>
      </c>
      <c r="B15" s="13" t="s">
        <v>38</v>
      </c>
      <c r="C15" s="20">
        <v>867.2</v>
      </c>
      <c r="D15" s="20">
        <v>951650.82</v>
      </c>
      <c r="E15" s="20">
        <v>2198991.52</v>
      </c>
      <c r="F15" s="20">
        <v>276359.21999999997</v>
      </c>
      <c r="G15" s="20">
        <f t="shared" si="0"/>
        <v>3427001.5599999996</v>
      </c>
      <c r="H15" s="21">
        <f t="shared" si="4"/>
        <v>1097.3833256457563</v>
      </c>
      <c r="I15" s="21">
        <f t="shared" si="2"/>
        <v>2535.7374538745385</v>
      </c>
      <c r="J15" s="21">
        <f t="shared" si="2"/>
        <v>318.67991236162356</v>
      </c>
      <c r="K15" s="21">
        <f t="shared" si="2"/>
        <v>3951.8006918819183</v>
      </c>
    </row>
    <row r="16" spans="1:11" x14ac:dyDescent="0.2">
      <c r="A16" s="12" t="s">
        <v>39</v>
      </c>
      <c r="B16" s="13" t="s">
        <v>40</v>
      </c>
      <c r="C16" s="20">
        <v>844</v>
      </c>
      <c r="D16" s="20">
        <v>868921.84</v>
      </c>
      <c r="E16" s="20">
        <v>2784534.28</v>
      </c>
      <c r="F16" s="20">
        <v>382098.16</v>
      </c>
      <c r="G16" s="20">
        <f t="shared" si="0"/>
        <v>4035554.28</v>
      </c>
      <c r="H16" s="21">
        <f t="shared" si="4"/>
        <v>1029.5282464454976</v>
      </c>
      <c r="I16" s="21">
        <f t="shared" si="2"/>
        <v>3299.2112322274879</v>
      </c>
      <c r="J16" s="21">
        <f t="shared" si="2"/>
        <v>452.72293838862555</v>
      </c>
      <c r="K16" s="21">
        <f t="shared" si="2"/>
        <v>4781.4624170616107</v>
      </c>
    </row>
    <row r="17" spans="1:11" x14ac:dyDescent="0.2">
      <c r="A17" s="12" t="s">
        <v>41</v>
      </c>
      <c r="B17" s="13" t="s">
        <v>42</v>
      </c>
      <c r="C17" s="20">
        <v>9374.2999999999993</v>
      </c>
      <c r="D17" s="20">
        <v>15815695.41</v>
      </c>
      <c r="E17" s="20">
        <v>20256940.309999999</v>
      </c>
      <c r="F17" s="20">
        <v>1251616.67</v>
      </c>
      <c r="G17" s="20">
        <f t="shared" si="0"/>
        <v>37324252.390000001</v>
      </c>
      <c r="H17" s="21">
        <f t="shared" si="4"/>
        <v>1687.1334830333999</v>
      </c>
      <c r="I17" s="21">
        <f t="shared" si="2"/>
        <v>2160.9016470563138</v>
      </c>
      <c r="J17" s="21">
        <f t="shared" si="2"/>
        <v>133.51574730913242</v>
      </c>
      <c r="K17" s="21">
        <f t="shared" si="2"/>
        <v>3981.5508773988463</v>
      </c>
    </row>
    <row r="18" spans="1:11" x14ac:dyDescent="0.2">
      <c r="A18" s="12" t="s">
        <v>43</v>
      </c>
      <c r="B18" s="13" t="s">
        <v>44</v>
      </c>
      <c r="C18" s="20">
        <v>2435.6999999999998</v>
      </c>
      <c r="D18" s="20">
        <v>2471277.4700000002</v>
      </c>
      <c r="E18" s="20">
        <v>6998626</v>
      </c>
      <c r="F18" s="20">
        <v>1480181.48</v>
      </c>
      <c r="G18" s="20">
        <f t="shared" si="0"/>
        <v>10950084.950000001</v>
      </c>
      <c r="H18" s="21">
        <f t="shared" si="4"/>
        <v>1014.606671593382</v>
      </c>
      <c r="I18" s="21">
        <f t="shared" si="4"/>
        <v>2873.3530401937842</v>
      </c>
      <c r="J18" s="21">
        <f t="shared" si="4"/>
        <v>607.70270558771608</v>
      </c>
      <c r="K18" s="21">
        <f t="shared" si="4"/>
        <v>4495.6624173748824</v>
      </c>
    </row>
    <row r="19" spans="1:11" x14ac:dyDescent="0.2">
      <c r="A19" s="12" t="s">
        <v>45</v>
      </c>
      <c r="B19" s="13" t="s">
        <v>46</v>
      </c>
      <c r="C19" s="20">
        <v>3157.2</v>
      </c>
      <c r="D19" s="20">
        <v>4963239.76</v>
      </c>
      <c r="E19" s="20">
        <v>8700491.1999999993</v>
      </c>
      <c r="F19" s="20">
        <v>2106040.85</v>
      </c>
      <c r="G19" s="20">
        <f t="shared" si="0"/>
        <v>15769771.809999999</v>
      </c>
      <c r="H19" s="21">
        <f t="shared" si="4"/>
        <v>1572.0384391232737</v>
      </c>
      <c r="I19" s="21">
        <f t="shared" si="4"/>
        <v>2755.7618142658052</v>
      </c>
      <c r="J19" s="21">
        <f t="shared" si="4"/>
        <v>667.05968896490572</v>
      </c>
      <c r="K19" s="21">
        <f t="shared" si="4"/>
        <v>4994.8599423539845</v>
      </c>
    </row>
    <row r="20" spans="1:11" x14ac:dyDescent="0.2">
      <c r="A20" s="12" t="s">
        <v>47</v>
      </c>
      <c r="B20" s="13" t="s">
        <v>48</v>
      </c>
      <c r="C20" s="20">
        <v>3728.7</v>
      </c>
      <c r="D20" s="20">
        <v>4258355.71</v>
      </c>
      <c r="E20" s="20">
        <v>10772105.439999999</v>
      </c>
      <c r="F20" s="20">
        <v>1721365.04</v>
      </c>
      <c r="G20" s="20">
        <f t="shared" si="0"/>
        <v>16751826.189999998</v>
      </c>
      <c r="H20" s="21">
        <f t="shared" ref="H20:K35" si="5">D20/$C20</f>
        <v>1142.0483573363372</v>
      </c>
      <c r="I20" s="21">
        <f t="shared" si="5"/>
        <v>2888.9708048381472</v>
      </c>
      <c r="J20" s="21">
        <f t="shared" si="5"/>
        <v>461.65286560999817</v>
      </c>
      <c r="K20" s="21">
        <f t="shared" si="5"/>
        <v>4492.6720277844825</v>
      </c>
    </row>
    <row r="21" spans="1:11" x14ac:dyDescent="0.2">
      <c r="A21" s="12" t="s">
        <v>49</v>
      </c>
      <c r="B21" s="13" t="s">
        <v>50</v>
      </c>
      <c r="C21" s="20">
        <v>2329.4</v>
      </c>
      <c r="D21" s="20">
        <v>2380229.31</v>
      </c>
      <c r="E21" s="20">
        <v>6814245.9500000002</v>
      </c>
      <c r="F21" s="20">
        <v>862191.81</v>
      </c>
      <c r="G21" s="20">
        <f t="shared" si="0"/>
        <v>10056667.07</v>
      </c>
      <c r="H21" s="21">
        <f t="shared" si="5"/>
        <v>1021.8207735897656</v>
      </c>
      <c r="I21" s="21">
        <f t="shared" si="5"/>
        <v>2925.3223791534301</v>
      </c>
      <c r="J21" s="21">
        <f t="shared" si="5"/>
        <v>370.1347170945308</v>
      </c>
      <c r="K21" s="21">
        <f t="shared" si="5"/>
        <v>4317.277869837726</v>
      </c>
    </row>
    <row r="22" spans="1:11" x14ac:dyDescent="0.2">
      <c r="A22" s="12" t="s">
        <v>51</v>
      </c>
      <c r="B22" s="13" t="s">
        <v>52</v>
      </c>
      <c r="C22" s="20">
        <v>1034.7</v>
      </c>
      <c r="D22" s="20">
        <v>560536.26</v>
      </c>
      <c r="E22" s="20">
        <v>3017750.03</v>
      </c>
      <c r="F22" s="20">
        <v>514165.48</v>
      </c>
      <c r="G22" s="20">
        <f t="shared" si="0"/>
        <v>4092451.77</v>
      </c>
      <c r="H22" s="21">
        <f t="shared" si="5"/>
        <v>541.73795302986366</v>
      </c>
      <c r="I22" s="21">
        <f t="shared" si="5"/>
        <v>2916.5458876969165</v>
      </c>
      <c r="J22" s="21">
        <f t="shared" si="5"/>
        <v>496.92227698849905</v>
      </c>
      <c r="K22" s="21">
        <f t="shared" si="5"/>
        <v>3955.2061177152796</v>
      </c>
    </row>
    <row r="23" spans="1:11" x14ac:dyDescent="0.2">
      <c r="A23" s="12" t="s">
        <v>53</v>
      </c>
      <c r="B23" s="13" t="s">
        <v>54</v>
      </c>
      <c r="C23" s="20">
        <v>2532.5</v>
      </c>
      <c r="D23" s="20">
        <v>1373471.9</v>
      </c>
      <c r="E23" s="20">
        <v>8998269.5999999996</v>
      </c>
      <c r="F23" s="20">
        <v>2148868.67</v>
      </c>
      <c r="G23" s="20">
        <f t="shared" si="0"/>
        <v>12520610.17</v>
      </c>
      <c r="H23" s="21">
        <f t="shared" si="5"/>
        <v>542.3383613030602</v>
      </c>
      <c r="I23" s="21">
        <f t="shared" si="5"/>
        <v>3553.1173149062188</v>
      </c>
      <c r="J23" s="21">
        <f t="shared" si="5"/>
        <v>848.51675024679173</v>
      </c>
      <c r="K23" s="21">
        <f t="shared" si="5"/>
        <v>4943.9724264560709</v>
      </c>
    </row>
    <row r="24" spans="1:11" x14ac:dyDescent="0.2">
      <c r="A24" s="12" t="s">
        <v>55</v>
      </c>
      <c r="B24" s="13" t="s">
        <v>56</v>
      </c>
      <c r="C24" s="20">
        <v>2468.5</v>
      </c>
      <c r="D24" s="20">
        <v>1732692.51</v>
      </c>
      <c r="E24" s="20">
        <v>7247796.2999999998</v>
      </c>
      <c r="F24" s="20">
        <v>1260380</v>
      </c>
      <c r="G24" s="20">
        <f t="shared" si="0"/>
        <v>10240868.810000001</v>
      </c>
      <c r="H24" s="21">
        <f t="shared" si="5"/>
        <v>701.9212112619</v>
      </c>
      <c r="I24" s="21">
        <f t="shared" si="5"/>
        <v>2936.1135507393151</v>
      </c>
      <c r="J24" s="21">
        <f t="shared" si="5"/>
        <v>510.58537573425156</v>
      </c>
      <c r="K24" s="21">
        <f t="shared" si="5"/>
        <v>4148.6201377354673</v>
      </c>
    </row>
    <row r="25" spans="1:11" x14ac:dyDescent="0.2">
      <c r="A25" s="12" t="s">
        <v>57</v>
      </c>
      <c r="B25" s="13" t="s">
        <v>58</v>
      </c>
      <c r="C25" s="20">
        <v>9070.1</v>
      </c>
      <c r="D25" s="20">
        <v>4821531.5999999996</v>
      </c>
      <c r="E25" s="20">
        <v>25230860.600000001</v>
      </c>
      <c r="F25" s="20">
        <v>2674059.75</v>
      </c>
      <c r="G25" s="20">
        <f t="shared" si="0"/>
        <v>32726451.950000003</v>
      </c>
      <c r="H25" s="21">
        <f t="shared" si="5"/>
        <v>531.58527469377395</v>
      </c>
      <c r="I25" s="21">
        <f t="shared" si="5"/>
        <v>2781.7621194915159</v>
      </c>
      <c r="J25" s="21">
        <f t="shared" si="5"/>
        <v>294.82141872746718</v>
      </c>
      <c r="K25" s="21">
        <f t="shared" si="5"/>
        <v>3608.1688129127574</v>
      </c>
    </row>
    <row r="26" spans="1:11" x14ac:dyDescent="0.2">
      <c r="A26" s="12" t="s">
        <v>59</v>
      </c>
      <c r="B26" s="13" t="s">
        <v>60</v>
      </c>
      <c r="C26" s="20">
        <v>363.5</v>
      </c>
      <c r="D26" s="20">
        <v>428242.69</v>
      </c>
      <c r="E26" s="20">
        <v>1017384.6</v>
      </c>
      <c r="F26" s="20">
        <v>141184.20000000001</v>
      </c>
      <c r="G26" s="20">
        <f t="shared" si="0"/>
        <v>1586811.49</v>
      </c>
      <c r="H26" s="21">
        <f t="shared" si="5"/>
        <v>1178.1091884456671</v>
      </c>
      <c r="I26" s="21">
        <f t="shared" si="5"/>
        <v>2798.8572214580468</v>
      </c>
      <c r="J26" s="21">
        <f t="shared" si="5"/>
        <v>388.40220082530954</v>
      </c>
      <c r="K26" s="21">
        <f t="shared" si="5"/>
        <v>4365.3686107290232</v>
      </c>
    </row>
    <row r="27" spans="1:11" x14ac:dyDescent="0.2">
      <c r="A27" s="12" t="s">
        <v>61</v>
      </c>
      <c r="B27" s="13" t="s">
        <v>62</v>
      </c>
      <c r="C27" s="20">
        <v>2094.6</v>
      </c>
      <c r="D27" s="20">
        <v>915973.39</v>
      </c>
      <c r="E27" s="20">
        <v>6377087.9500000002</v>
      </c>
      <c r="F27" s="20">
        <v>742760.11</v>
      </c>
      <c r="G27" s="20">
        <f t="shared" si="0"/>
        <v>8035821.4500000002</v>
      </c>
      <c r="H27" s="21">
        <f t="shared" si="5"/>
        <v>437.30229638117066</v>
      </c>
      <c r="I27" s="21">
        <f t="shared" si="5"/>
        <v>3044.5373579681086</v>
      </c>
      <c r="J27" s="21">
        <f t="shared" si="5"/>
        <v>354.60713740093576</v>
      </c>
      <c r="K27" s="21">
        <f t="shared" si="5"/>
        <v>3836.4467917502152</v>
      </c>
    </row>
    <row r="28" spans="1:11" x14ac:dyDescent="0.2">
      <c r="A28" s="12" t="s">
        <v>63</v>
      </c>
      <c r="B28" s="13" t="s">
        <v>64</v>
      </c>
      <c r="C28" s="20">
        <v>1988</v>
      </c>
      <c r="D28" s="20">
        <v>1604478.74</v>
      </c>
      <c r="E28" s="20">
        <v>6292081.3700000001</v>
      </c>
      <c r="F28" s="20">
        <v>502769</v>
      </c>
      <c r="G28" s="20">
        <f t="shared" si="0"/>
        <v>8399329.1099999994</v>
      </c>
      <c r="H28" s="21">
        <f t="shared" si="5"/>
        <v>807.08186116700199</v>
      </c>
      <c r="I28" s="21">
        <f t="shared" si="5"/>
        <v>3165.0308702213279</v>
      </c>
      <c r="J28" s="21">
        <f t="shared" si="5"/>
        <v>252.90191146881287</v>
      </c>
      <c r="K28" s="21">
        <f t="shared" si="5"/>
        <v>4225.0146428571425</v>
      </c>
    </row>
    <row r="29" spans="1:11" x14ac:dyDescent="0.2">
      <c r="A29" s="12" t="s">
        <v>65</v>
      </c>
      <c r="B29" s="13" t="s">
        <v>66</v>
      </c>
      <c r="C29" s="20">
        <v>2781.1</v>
      </c>
      <c r="D29" s="20">
        <v>2321516.59</v>
      </c>
      <c r="E29" s="20">
        <v>8189514.3200000003</v>
      </c>
      <c r="F29" s="20">
        <v>1732101.44</v>
      </c>
      <c r="G29" s="20">
        <f t="shared" si="0"/>
        <v>12243132.35</v>
      </c>
      <c r="H29" s="21">
        <f t="shared" si="5"/>
        <v>834.74761425335294</v>
      </c>
      <c r="I29" s="21">
        <f t="shared" si="5"/>
        <v>2944.7032900650825</v>
      </c>
      <c r="J29" s="21">
        <f t="shared" si="5"/>
        <v>622.81163568372222</v>
      </c>
      <c r="K29" s="21">
        <f t="shared" si="5"/>
        <v>4402.262540002157</v>
      </c>
    </row>
    <row r="30" spans="1:11" x14ac:dyDescent="0.2">
      <c r="A30" s="12" t="s">
        <v>67</v>
      </c>
      <c r="B30" s="13" t="s">
        <v>68</v>
      </c>
      <c r="C30" s="20">
        <v>3892</v>
      </c>
      <c r="D30" s="20">
        <v>5874109.9299999997</v>
      </c>
      <c r="E30" s="20">
        <v>9482333.5500000007</v>
      </c>
      <c r="F30" s="20">
        <v>703203</v>
      </c>
      <c r="G30" s="20">
        <f t="shared" si="0"/>
        <v>16059646.48</v>
      </c>
      <c r="H30" s="21">
        <f t="shared" si="5"/>
        <v>1509.2779881808838</v>
      </c>
      <c r="I30" s="21">
        <f t="shared" si="5"/>
        <v>2436.3652492291881</v>
      </c>
      <c r="J30" s="21">
        <f t="shared" si="5"/>
        <v>180.67908530318601</v>
      </c>
      <c r="K30" s="21">
        <f t="shared" si="5"/>
        <v>4126.3223227132585</v>
      </c>
    </row>
    <row r="31" spans="1:11" x14ac:dyDescent="0.2">
      <c r="A31" s="12" t="s">
        <v>69</v>
      </c>
      <c r="B31" s="13" t="s">
        <v>70</v>
      </c>
      <c r="C31" s="20">
        <v>1324.5</v>
      </c>
      <c r="D31" s="20">
        <v>1032874.64</v>
      </c>
      <c r="E31" s="20">
        <v>3920058.96</v>
      </c>
      <c r="F31" s="20">
        <v>604238.71</v>
      </c>
      <c r="G31" s="20">
        <f t="shared" si="0"/>
        <v>5557172.3099999996</v>
      </c>
      <c r="H31" s="21">
        <f t="shared" si="5"/>
        <v>779.82230275575694</v>
      </c>
      <c r="I31" s="21">
        <f t="shared" si="5"/>
        <v>2959.6519139297848</v>
      </c>
      <c r="J31" s="21">
        <f t="shared" si="5"/>
        <v>456.20136655341634</v>
      </c>
      <c r="K31" s="21">
        <f t="shared" si="5"/>
        <v>4195.6755832389581</v>
      </c>
    </row>
    <row r="32" spans="1:11" x14ac:dyDescent="0.2">
      <c r="A32" s="12" t="s">
        <v>71</v>
      </c>
      <c r="B32" s="13" t="s">
        <v>72</v>
      </c>
      <c r="C32" s="20">
        <v>790.3</v>
      </c>
      <c r="D32" s="20">
        <v>472766.19</v>
      </c>
      <c r="E32" s="20">
        <v>2492773.5299999998</v>
      </c>
      <c r="F32" s="20">
        <v>335750.53</v>
      </c>
      <c r="G32" s="20">
        <f t="shared" si="0"/>
        <v>3301290.25</v>
      </c>
      <c r="H32" s="21">
        <f t="shared" si="5"/>
        <v>598.21104643806154</v>
      </c>
      <c r="I32" s="21">
        <f t="shared" si="5"/>
        <v>3154.2117297228901</v>
      </c>
      <c r="J32" s="21">
        <f t="shared" si="5"/>
        <v>424.83933949133245</v>
      </c>
      <c r="K32" s="21">
        <f t="shared" si="5"/>
        <v>4177.2621156522846</v>
      </c>
    </row>
    <row r="33" spans="1:11" x14ac:dyDescent="0.2">
      <c r="A33" s="12" t="s">
        <v>73</v>
      </c>
      <c r="B33" s="13" t="s">
        <v>74</v>
      </c>
      <c r="C33" s="20">
        <v>1670.4</v>
      </c>
      <c r="D33" s="20">
        <v>2043894.22</v>
      </c>
      <c r="E33" s="20">
        <v>4589072.1500000004</v>
      </c>
      <c r="F33" s="20">
        <v>952844.16</v>
      </c>
      <c r="G33" s="20">
        <f t="shared" si="0"/>
        <v>7585810.5300000003</v>
      </c>
      <c r="H33" s="21">
        <f t="shared" si="5"/>
        <v>1223.5956776819924</v>
      </c>
      <c r="I33" s="21">
        <f t="shared" si="5"/>
        <v>2747.289361829502</v>
      </c>
      <c r="J33" s="21">
        <f t="shared" si="5"/>
        <v>570.42873563218393</v>
      </c>
      <c r="K33" s="21">
        <f t="shared" si="5"/>
        <v>4541.313775143678</v>
      </c>
    </row>
    <row r="34" spans="1:11" x14ac:dyDescent="0.2">
      <c r="A34" s="12" t="s">
        <v>75</v>
      </c>
      <c r="B34" s="13" t="s">
        <v>76</v>
      </c>
      <c r="C34" s="20">
        <v>4469.2</v>
      </c>
      <c r="D34" s="20">
        <v>2353588.35</v>
      </c>
      <c r="E34" s="20">
        <v>15766113.050000001</v>
      </c>
      <c r="F34" s="20">
        <v>2234595.36</v>
      </c>
      <c r="G34" s="20">
        <f t="shared" ref="G34:G65" si="6">D34+E34+F34</f>
        <v>20354296.760000002</v>
      </c>
      <c r="H34" s="21">
        <f t="shared" si="5"/>
        <v>526.62408260986308</v>
      </c>
      <c r="I34" s="21">
        <f t="shared" si="5"/>
        <v>3527.7260024165403</v>
      </c>
      <c r="J34" s="21">
        <f t="shared" si="5"/>
        <v>499.9989617828694</v>
      </c>
      <c r="K34" s="21">
        <f t="shared" si="5"/>
        <v>4554.3490468092732</v>
      </c>
    </row>
    <row r="35" spans="1:11" x14ac:dyDescent="0.2">
      <c r="A35" s="12" t="s">
        <v>77</v>
      </c>
      <c r="B35" s="13" t="s">
        <v>78</v>
      </c>
      <c r="C35" s="20">
        <v>2356.9</v>
      </c>
      <c r="D35" s="20">
        <v>1470016.58</v>
      </c>
      <c r="E35" s="20">
        <v>7752166.1399999997</v>
      </c>
      <c r="F35" s="20">
        <v>1945590.35</v>
      </c>
      <c r="G35" s="20">
        <f t="shared" si="6"/>
        <v>11167773.069999998</v>
      </c>
      <c r="H35" s="21">
        <f t="shared" si="5"/>
        <v>623.7076583648012</v>
      </c>
      <c r="I35" s="21">
        <f t="shared" si="5"/>
        <v>3289.1366371080653</v>
      </c>
      <c r="J35" s="21">
        <f t="shared" si="5"/>
        <v>825.48701684415971</v>
      </c>
      <c r="K35" s="21">
        <f t="shared" si="5"/>
        <v>4738.3313123170255</v>
      </c>
    </row>
    <row r="36" spans="1:11" x14ac:dyDescent="0.2">
      <c r="A36" s="12" t="s">
        <v>79</v>
      </c>
      <c r="B36" s="13" t="s">
        <v>80</v>
      </c>
      <c r="C36" s="20">
        <v>936.5</v>
      </c>
      <c r="D36" s="20">
        <v>721916.39</v>
      </c>
      <c r="E36" s="20">
        <v>2983646.84</v>
      </c>
      <c r="F36" s="20">
        <v>445640</v>
      </c>
      <c r="G36" s="20">
        <f t="shared" si="6"/>
        <v>4151203.23</v>
      </c>
      <c r="H36" s="21">
        <f t="shared" ref="H36:K51" si="7">D36/$C36</f>
        <v>770.86640683395626</v>
      </c>
      <c r="I36" s="21">
        <f t="shared" si="7"/>
        <v>3185.9549813134008</v>
      </c>
      <c r="J36" s="21">
        <f t="shared" si="7"/>
        <v>475.85691404164442</v>
      </c>
      <c r="K36" s="21">
        <f t="shared" si="7"/>
        <v>4432.6783021890014</v>
      </c>
    </row>
    <row r="37" spans="1:11" x14ac:dyDescent="0.2">
      <c r="A37" s="12" t="s">
        <v>81</v>
      </c>
      <c r="B37" s="13" t="s">
        <v>82</v>
      </c>
      <c r="C37" s="20">
        <v>8203.7999999999993</v>
      </c>
      <c r="D37" s="20">
        <v>4865349.08</v>
      </c>
      <c r="E37" s="20">
        <v>24010737.34</v>
      </c>
      <c r="F37" s="20">
        <v>5278143.47</v>
      </c>
      <c r="G37" s="20">
        <f t="shared" si="6"/>
        <v>34154229.890000001</v>
      </c>
      <c r="H37" s="21">
        <f t="shared" si="7"/>
        <v>593.06042078061387</v>
      </c>
      <c r="I37" s="21">
        <f t="shared" si="7"/>
        <v>2926.7823862112682</v>
      </c>
      <c r="J37" s="21">
        <f t="shared" si="7"/>
        <v>643.37788220093125</v>
      </c>
      <c r="K37" s="21">
        <f t="shared" si="7"/>
        <v>4163.2206891928136</v>
      </c>
    </row>
    <row r="38" spans="1:11" x14ac:dyDescent="0.2">
      <c r="A38" s="12" t="s">
        <v>83</v>
      </c>
      <c r="B38" s="13" t="s">
        <v>84</v>
      </c>
      <c r="C38" s="20">
        <v>4915.2</v>
      </c>
      <c r="D38" s="20">
        <v>4722413.79</v>
      </c>
      <c r="E38" s="20">
        <v>12952564.560000001</v>
      </c>
      <c r="F38" s="20">
        <v>1821466.23</v>
      </c>
      <c r="G38" s="20">
        <f t="shared" si="6"/>
        <v>19496444.580000002</v>
      </c>
      <c r="H38" s="21">
        <f t="shared" si="7"/>
        <v>960.77754516601567</v>
      </c>
      <c r="I38" s="21">
        <f t="shared" si="7"/>
        <v>2635.2060058593752</v>
      </c>
      <c r="J38" s="21">
        <f t="shared" si="7"/>
        <v>370.57825317382816</v>
      </c>
      <c r="K38" s="21">
        <f t="shared" si="7"/>
        <v>3966.5618041992193</v>
      </c>
    </row>
    <row r="39" spans="1:11" x14ac:dyDescent="0.2">
      <c r="A39" s="12" t="s">
        <v>85</v>
      </c>
      <c r="B39" s="13" t="s">
        <v>86</v>
      </c>
      <c r="C39" s="20">
        <v>4175.7</v>
      </c>
      <c r="D39" s="20">
        <v>1388250.71</v>
      </c>
      <c r="E39" s="20">
        <v>15021390.59</v>
      </c>
      <c r="F39" s="20">
        <v>4056871.19</v>
      </c>
      <c r="G39" s="20">
        <f t="shared" si="6"/>
        <v>20466512.490000002</v>
      </c>
      <c r="H39" s="21">
        <f t="shared" si="7"/>
        <v>332.45939842421632</v>
      </c>
      <c r="I39" s="21">
        <f t="shared" si="7"/>
        <v>3597.334719927198</v>
      </c>
      <c r="J39" s="21">
        <f t="shared" si="7"/>
        <v>971.5427808511148</v>
      </c>
      <c r="K39" s="21">
        <f t="shared" si="7"/>
        <v>4901.3368992025298</v>
      </c>
    </row>
    <row r="40" spans="1:11" x14ac:dyDescent="0.2">
      <c r="A40" s="12" t="s">
        <v>87</v>
      </c>
      <c r="B40" s="13" t="s">
        <v>88</v>
      </c>
      <c r="C40" s="20">
        <v>1479.4</v>
      </c>
      <c r="D40" s="20">
        <v>538410.06000000006</v>
      </c>
      <c r="E40" s="20">
        <v>5110000.8499999996</v>
      </c>
      <c r="F40" s="20">
        <v>1549678.98</v>
      </c>
      <c r="G40" s="20">
        <f t="shared" si="6"/>
        <v>7198089.8900000006</v>
      </c>
      <c r="H40" s="21">
        <f t="shared" si="7"/>
        <v>363.93812356360689</v>
      </c>
      <c r="I40" s="21">
        <f t="shared" si="7"/>
        <v>3454.1035892929563</v>
      </c>
      <c r="J40" s="21">
        <f t="shared" si="7"/>
        <v>1047.5050561038258</v>
      </c>
      <c r="K40" s="21">
        <f t="shared" si="7"/>
        <v>4865.5467689603893</v>
      </c>
    </row>
    <row r="41" spans="1:11" x14ac:dyDescent="0.2">
      <c r="A41" s="12" t="s">
        <v>89</v>
      </c>
      <c r="B41" s="13" t="s">
        <v>90</v>
      </c>
      <c r="C41" s="20">
        <v>322</v>
      </c>
      <c r="D41" s="20">
        <v>117535.75</v>
      </c>
      <c r="E41" s="20">
        <v>1088327.27</v>
      </c>
      <c r="F41" s="20">
        <v>406857.17</v>
      </c>
      <c r="G41" s="20">
        <f t="shared" si="6"/>
        <v>1612720.19</v>
      </c>
      <c r="H41" s="21">
        <f t="shared" si="7"/>
        <v>365.01785714285717</v>
      </c>
      <c r="I41" s="21">
        <f t="shared" si="7"/>
        <v>3379.8983540372669</v>
      </c>
      <c r="J41" s="21">
        <f t="shared" si="7"/>
        <v>1263.5315838509316</v>
      </c>
      <c r="K41" s="21">
        <f t="shared" si="7"/>
        <v>5008.4477950310556</v>
      </c>
    </row>
    <row r="42" spans="1:11" x14ac:dyDescent="0.2">
      <c r="A42" s="12" t="s">
        <v>91</v>
      </c>
      <c r="B42" s="13" t="s">
        <v>92</v>
      </c>
      <c r="C42" s="20">
        <v>1867.6</v>
      </c>
      <c r="D42" s="20">
        <v>1604260.93</v>
      </c>
      <c r="E42" s="20">
        <v>5201778.58</v>
      </c>
      <c r="F42" s="20">
        <v>452838.33</v>
      </c>
      <c r="G42" s="20">
        <f t="shared" si="6"/>
        <v>7258877.8399999999</v>
      </c>
      <c r="H42" s="21">
        <f t="shared" si="7"/>
        <v>858.99600021417859</v>
      </c>
      <c r="I42" s="21">
        <f t="shared" si="7"/>
        <v>2785.2744591989722</v>
      </c>
      <c r="J42" s="21">
        <f t="shared" si="7"/>
        <v>242.4707271364318</v>
      </c>
      <c r="K42" s="21">
        <f t="shared" si="7"/>
        <v>3886.7411865495824</v>
      </c>
    </row>
    <row r="43" spans="1:11" x14ac:dyDescent="0.2">
      <c r="A43" s="12" t="s">
        <v>93</v>
      </c>
      <c r="B43" s="13" t="s">
        <v>94</v>
      </c>
      <c r="C43" s="20">
        <v>4917.7</v>
      </c>
      <c r="D43" s="20">
        <v>6124578.4000000004</v>
      </c>
      <c r="E43" s="20">
        <v>16190029.210000001</v>
      </c>
      <c r="F43" s="20">
        <v>2957790.61</v>
      </c>
      <c r="G43" s="20">
        <f t="shared" si="6"/>
        <v>25272398.219999999</v>
      </c>
      <c r="H43" s="21">
        <f t="shared" si="7"/>
        <v>1245.4152144295099</v>
      </c>
      <c r="I43" s="21">
        <f t="shared" si="7"/>
        <v>3292.1953779205728</v>
      </c>
      <c r="J43" s="21">
        <f t="shared" si="7"/>
        <v>601.45812269963596</v>
      </c>
      <c r="K43" s="21">
        <f t="shared" si="7"/>
        <v>5139.0687150497179</v>
      </c>
    </row>
    <row r="44" spans="1:11" x14ac:dyDescent="0.2">
      <c r="A44" s="12" t="s">
        <v>95</v>
      </c>
      <c r="B44" s="13" t="s">
        <v>96</v>
      </c>
      <c r="C44" s="20">
        <v>1419.8</v>
      </c>
      <c r="D44" s="20">
        <v>1036627.7</v>
      </c>
      <c r="E44" s="20">
        <v>4174645.99</v>
      </c>
      <c r="F44" s="20">
        <v>580592.88</v>
      </c>
      <c r="G44" s="20">
        <f t="shared" si="6"/>
        <v>5791866.5700000003</v>
      </c>
      <c r="H44" s="21">
        <f t="shared" si="7"/>
        <v>730.1223411748133</v>
      </c>
      <c r="I44" s="21">
        <f t="shared" si="7"/>
        <v>2940.3056698126497</v>
      </c>
      <c r="J44" s="21">
        <f t="shared" si="7"/>
        <v>408.92582053810395</v>
      </c>
      <c r="K44" s="21">
        <f t="shared" si="7"/>
        <v>4079.3538315255673</v>
      </c>
    </row>
    <row r="45" spans="1:11" x14ac:dyDescent="0.2">
      <c r="A45" s="12" t="s">
        <v>97</v>
      </c>
      <c r="B45" s="13" t="s">
        <v>98</v>
      </c>
      <c r="C45" s="20">
        <v>1081.7</v>
      </c>
      <c r="D45" s="20">
        <v>601870.96</v>
      </c>
      <c r="E45" s="20">
        <v>3515875.7</v>
      </c>
      <c r="F45" s="20">
        <v>692546.55</v>
      </c>
      <c r="G45" s="20">
        <f t="shared" si="6"/>
        <v>4810293.21</v>
      </c>
      <c r="H45" s="21">
        <f t="shared" si="7"/>
        <v>556.41209207728571</v>
      </c>
      <c r="I45" s="21">
        <f t="shared" si="7"/>
        <v>3250.3242118886938</v>
      </c>
      <c r="J45" s="21">
        <f t="shared" si="7"/>
        <v>640.23902190995659</v>
      </c>
      <c r="K45" s="21">
        <f t="shared" si="7"/>
        <v>4446.9753258759356</v>
      </c>
    </row>
    <row r="46" spans="1:11" x14ac:dyDescent="0.2">
      <c r="A46" s="12" t="s">
        <v>99</v>
      </c>
      <c r="B46" s="13" t="s">
        <v>100</v>
      </c>
      <c r="C46" s="20">
        <v>1726.9</v>
      </c>
      <c r="D46" s="20">
        <v>2383502.4700000002</v>
      </c>
      <c r="E46" s="20">
        <v>4971658.6500000004</v>
      </c>
      <c r="F46" s="20">
        <v>767320.12</v>
      </c>
      <c r="G46" s="20">
        <f t="shared" si="6"/>
        <v>8122481.2400000012</v>
      </c>
      <c r="H46" s="21">
        <f t="shared" si="7"/>
        <v>1380.220319647924</v>
      </c>
      <c r="I46" s="21">
        <f t="shared" si="7"/>
        <v>2878.9499391974059</v>
      </c>
      <c r="J46" s="21">
        <f t="shared" si="7"/>
        <v>444.3338467774625</v>
      </c>
      <c r="K46" s="21">
        <f t="shared" si="7"/>
        <v>4703.5041056227928</v>
      </c>
    </row>
    <row r="47" spans="1:11" x14ac:dyDescent="0.2">
      <c r="A47" s="12" t="s">
        <v>101</v>
      </c>
      <c r="B47" s="13" t="s">
        <v>102</v>
      </c>
      <c r="C47" s="20">
        <v>8735.1</v>
      </c>
      <c r="D47" s="20">
        <v>8187112.3399999999</v>
      </c>
      <c r="E47" s="20">
        <v>22895014.620000001</v>
      </c>
      <c r="F47" s="20">
        <v>1599495.46</v>
      </c>
      <c r="G47" s="20">
        <f t="shared" si="6"/>
        <v>32681622.420000002</v>
      </c>
      <c r="H47" s="21">
        <f t="shared" si="7"/>
        <v>937.26601183730008</v>
      </c>
      <c r="I47" s="21">
        <f t="shared" si="7"/>
        <v>2621.0363498986844</v>
      </c>
      <c r="J47" s="21">
        <f t="shared" si="7"/>
        <v>183.1112935169603</v>
      </c>
      <c r="K47" s="21">
        <f t="shared" si="7"/>
        <v>3741.4136552529449</v>
      </c>
    </row>
    <row r="48" spans="1:11" x14ac:dyDescent="0.2">
      <c r="A48" s="12" t="s">
        <v>103</v>
      </c>
      <c r="B48" s="13" t="s">
        <v>104</v>
      </c>
      <c r="C48" s="20">
        <v>593.5</v>
      </c>
      <c r="D48" s="20">
        <v>425777.29</v>
      </c>
      <c r="E48" s="20">
        <v>1984168.38</v>
      </c>
      <c r="F48" s="20">
        <v>241049.92</v>
      </c>
      <c r="G48" s="20">
        <f t="shared" si="6"/>
        <v>2650995.59</v>
      </c>
      <c r="H48" s="21">
        <f t="shared" si="7"/>
        <v>717.40065711878685</v>
      </c>
      <c r="I48" s="21">
        <f t="shared" si="7"/>
        <v>3343.1649199663016</v>
      </c>
      <c r="J48" s="21">
        <f t="shared" si="7"/>
        <v>406.14982308340353</v>
      </c>
      <c r="K48" s="21">
        <f t="shared" si="7"/>
        <v>4466.7154001684921</v>
      </c>
    </row>
    <row r="49" spans="1:11" x14ac:dyDescent="0.2">
      <c r="A49" s="12" t="s">
        <v>105</v>
      </c>
      <c r="B49" s="13" t="s">
        <v>106</v>
      </c>
      <c r="C49" s="20">
        <v>1210.0999999999999</v>
      </c>
      <c r="D49" s="20">
        <v>595484.64</v>
      </c>
      <c r="E49" s="20">
        <v>4198586.5</v>
      </c>
      <c r="F49" s="20">
        <v>613909</v>
      </c>
      <c r="G49" s="20">
        <f t="shared" si="6"/>
        <v>5407980.1399999997</v>
      </c>
      <c r="H49" s="21">
        <f t="shared" si="7"/>
        <v>492.09539707462199</v>
      </c>
      <c r="I49" s="21">
        <f t="shared" si="7"/>
        <v>3469.619452937774</v>
      </c>
      <c r="J49" s="21">
        <f t="shared" si="7"/>
        <v>507.32088257168834</v>
      </c>
      <c r="K49" s="21">
        <f t="shared" si="7"/>
        <v>4469.0357325840841</v>
      </c>
    </row>
    <row r="50" spans="1:11" x14ac:dyDescent="0.2">
      <c r="A50" s="12" t="s">
        <v>107</v>
      </c>
      <c r="B50" s="13" t="s">
        <v>108</v>
      </c>
      <c r="C50" s="20">
        <v>364.2</v>
      </c>
      <c r="D50" s="20">
        <v>116405.42</v>
      </c>
      <c r="E50" s="20">
        <v>1235528.76</v>
      </c>
      <c r="F50" s="20">
        <v>104128</v>
      </c>
      <c r="G50" s="20">
        <f t="shared" si="6"/>
        <v>1456062.18</v>
      </c>
      <c r="H50" s="21">
        <f t="shared" si="7"/>
        <v>319.61949478308622</v>
      </c>
      <c r="I50" s="21">
        <f t="shared" si="7"/>
        <v>3392.4457990115325</v>
      </c>
      <c r="J50" s="21">
        <f t="shared" si="7"/>
        <v>285.90884129599124</v>
      </c>
      <c r="K50" s="21">
        <f t="shared" si="7"/>
        <v>3997.9741350906097</v>
      </c>
    </row>
    <row r="51" spans="1:11" x14ac:dyDescent="0.2">
      <c r="A51" s="12" t="s">
        <v>109</v>
      </c>
      <c r="B51" s="13" t="s">
        <v>110</v>
      </c>
      <c r="C51" s="20">
        <v>1769.9</v>
      </c>
      <c r="D51" s="20">
        <v>781379.51</v>
      </c>
      <c r="E51" s="20">
        <v>5957147.6100000003</v>
      </c>
      <c r="F51" s="20">
        <v>818176.85</v>
      </c>
      <c r="G51" s="20">
        <f t="shared" si="6"/>
        <v>7556703.9699999997</v>
      </c>
      <c r="H51" s="21">
        <f t="shared" si="7"/>
        <v>441.48229278490311</v>
      </c>
      <c r="I51" s="21">
        <f t="shared" si="7"/>
        <v>3365.8102774168033</v>
      </c>
      <c r="J51" s="21">
        <f t="shared" si="7"/>
        <v>462.27292502401264</v>
      </c>
      <c r="K51" s="21">
        <f t="shared" si="7"/>
        <v>4269.5654952257182</v>
      </c>
    </row>
    <row r="52" spans="1:11" x14ac:dyDescent="0.2">
      <c r="A52" s="12" t="s">
        <v>111</v>
      </c>
      <c r="B52" s="13" t="s">
        <v>112</v>
      </c>
      <c r="C52" s="20">
        <v>1817.2</v>
      </c>
      <c r="D52" s="20">
        <v>2056957.89</v>
      </c>
      <c r="E52" s="20">
        <v>4955438.26</v>
      </c>
      <c r="F52" s="20">
        <v>630118.94999999995</v>
      </c>
      <c r="G52" s="20">
        <f t="shared" si="6"/>
        <v>7642515.0999999996</v>
      </c>
      <c r="H52" s="21">
        <f t="shared" ref="H52:K67" si="8">D52/$C52</f>
        <v>1131.9380860664758</v>
      </c>
      <c r="I52" s="21">
        <f t="shared" si="8"/>
        <v>2726.9636033458064</v>
      </c>
      <c r="J52" s="21">
        <f t="shared" si="8"/>
        <v>346.75266894122825</v>
      </c>
      <c r="K52" s="21">
        <f t="shared" si="8"/>
        <v>4205.6543583535104</v>
      </c>
    </row>
    <row r="53" spans="1:11" x14ac:dyDescent="0.2">
      <c r="A53" s="12" t="s">
        <v>113</v>
      </c>
      <c r="B53" s="13" t="s">
        <v>114</v>
      </c>
      <c r="C53" s="20">
        <v>1244.5</v>
      </c>
      <c r="D53" s="20">
        <v>373220.16</v>
      </c>
      <c r="E53" s="20">
        <v>4560561.68</v>
      </c>
      <c r="F53" s="20">
        <v>993494.8</v>
      </c>
      <c r="G53" s="20">
        <f t="shared" si="6"/>
        <v>5927276.6399999997</v>
      </c>
      <c r="H53" s="21">
        <f t="shared" si="8"/>
        <v>299.8956689433507</v>
      </c>
      <c r="I53" s="21">
        <f t="shared" si="8"/>
        <v>3664.5734672559261</v>
      </c>
      <c r="J53" s="21">
        <f t="shared" si="8"/>
        <v>798.30839694656493</v>
      </c>
      <c r="K53" s="21">
        <f t="shared" si="8"/>
        <v>4762.7775331458415</v>
      </c>
    </row>
    <row r="54" spans="1:11" x14ac:dyDescent="0.2">
      <c r="A54" s="12" t="s">
        <v>115</v>
      </c>
      <c r="B54" s="13" t="s">
        <v>116</v>
      </c>
      <c r="C54" s="20">
        <v>507.9</v>
      </c>
      <c r="D54" s="20">
        <v>443769.7</v>
      </c>
      <c r="E54" s="20">
        <v>1491981.14</v>
      </c>
      <c r="F54" s="20">
        <v>196039.23</v>
      </c>
      <c r="G54" s="20">
        <f t="shared" si="6"/>
        <v>2131790.0699999998</v>
      </c>
      <c r="H54" s="21">
        <f t="shared" si="8"/>
        <v>873.734396534751</v>
      </c>
      <c r="I54" s="21">
        <f t="shared" si="8"/>
        <v>2937.5490057097854</v>
      </c>
      <c r="J54" s="21">
        <f t="shared" si="8"/>
        <v>385.97997637330189</v>
      </c>
      <c r="K54" s="21">
        <f t="shared" si="8"/>
        <v>4197.2633786178376</v>
      </c>
    </row>
    <row r="55" spans="1:11" x14ac:dyDescent="0.2">
      <c r="A55" s="12" t="s">
        <v>117</v>
      </c>
      <c r="B55" s="13" t="s">
        <v>118</v>
      </c>
      <c r="C55" s="20">
        <v>1961.2</v>
      </c>
      <c r="D55" s="20">
        <v>2893863.83</v>
      </c>
      <c r="E55" s="20">
        <v>5039837.92</v>
      </c>
      <c r="F55" s="20">
        <v>502463.89</v>
      </c>
      <c r="G55" s="20">
        <f t="shared" si="6"/>
        <v>8436165.6400000006</v>
      </c>
      <c r="H55" s="21">
        <f t="shared" si="8"/>
        <v>1475.5577350601673</v>
      </c>
      <c r="I55" s="21">
        <f t="shared" si="8"/>
        <v>2569.7725474199469</v>
      </c>
      <c r="J55" s="21">
        <f t="shared" si="8"/>
        <v>256.20226901896797</v>
      </c>
      <c r="K55" s="21">
        <f t="shared" si="8"/>
        <v>4301.5325514990827</v>
      </c>
    </row>
    <row r="56" spans="1:11" x14ac:dyDescent="0.2">
      <c r="A56" s="12" t="s">
        <v>119</v>
      </c>
      <c r="B56" s="13" t="s">
        <v>120</v>
      </c>
      <c r="C56" s="20">
        <v>2540.4</v>
      </c>
      <c r="D56" s="20">
        <v>1359333.34</v>
      </c>
      <c r="E56" s="20">
        <v>8712684.8300000001</v>
      </c>
      <c r="F56" s="20">
        <v>1398439.07</v>
      </c>
      <c r="G56" s="20">
        <f t="shared" si="6"/>
        <v>11470457.24</v>
      </c>
      <c r="H56" s="21">
        <f t="shared" si="8"/>
        <v>535.08634073374276</v>
      </c>
      <c r="I56" s="21">
        <f t="shared" si="8"/>
        <v>3429.6507754684299</v>
      </c>
      <c r="J56" s="21">
        <f t="shared" si="8"/>
        <v>550.4798732483074</v>
      </c>
      <c r="K56" s="21">
        <f t="shared" si="8"/>
        <v>4515.2169894504805</v>
      </c>
    </row>
    <row r="57" spans="1:11" x14ac:dyDescent="0.2">
      <c r="A57" s="12" t="s">
        <v>121</v>
      </c>
      <c r="B57" s="13" t="s">
        <v>122</v>
      </c>
      <c r="C57" s="20">
        <v>676.5</v>
      </c>
      <c r="D57" s="20">
        <v>521639.52</v>
      </c>
      <c r="E57" s="20">
        <v>1972126.8</v>
      </c>
      <c r="F57" s="20">
        <v>201444</v>
      </c>
      <c r="G57" s="20">
        <f t="shared" si="6"/>
        <v>2695210.3200000003</v>
      </c>
      <c r="H57" s="21">
        <f t="shared" si="8"/>
        <v>771.08576496674061</v>
      </c>
      <c r="I57" s="21">
        <f t="shared" si="8"/>
        <v>2915.1911308203994</v>
      </c>
      <c r="J57" s="21">
        <f t="shared" si="8"/>
        <v>297.77383592017736</v>
      </c>
      <c r="K57" s="21">
        <f t="shared" si="8"/>
        <v>3984.0507317073175</v>
      </c>
    </row>
    <row r="58" spans="1:11" x14ac:dyDescent="0.2">
      <c r="A58" s="12" t="s">
        <v>123</v>
      </c>
      <c r="B58" s="13" t="s">
        <v>124</v>
      </c>
      <c r="C58" s="20">
        <v>28570.1</v>
      </c>
      <c r="D58" s="20">
        <v>69543360.890000001</v>
      </c>
      <c r="E58" s="20">
        <v>65578777.359999999</v>
      </c>
      <c r="F58" s="20">
        <v>9410793.3900000006</v>
      </c>
      <c r="G58" s="20">
        <f t="shared" si="6"/>
        <v>144532931.63999999</v>
      </c>
      <c r="H58" s="21">
        <f t="shared" si="8"/>
        <v>2434.1308182330481</v>
      </c>
      <c r="I58" s="21">
        <f t="shared" si="8"/>
        <v>2295.3639420233044</v>
      </c>
      <c r="J58" s="21">
        <f t="shared" si="8"/>
        <v>329.39308542847249</v>
      </c>
      <c r="K58" s="21">
        <f t="shared" si="8"/>
        <v>5058.8878456848242</v>
      </c>
    </row>
    <row r="59" spans="1:11" x14ac:dyDescent="0.2">
      <c r="A59" s="12" t="s">
        <v>125</v>
      </c>
      <c r="B59" s="13" t="s">
        <v>126</v>
      </c>
      <c r="C59" s="20">
        <v>2113.1</v>
      </c>
      <c r="D59" s="20">
        <v>1381536.79</v>
      </c>
      <c r="E59" s="20">
        <v>6741018.21</v>
      </c>
      <c r="F59" s="20">
        <v>1080055.6299999999</v>
      </c>
      <c r="G59" s="20">
        <f t="shared" si="6"/>
        <v>9202610.629999999</v>
      </c>
      <c r="H59" s="21">
        <f t="shared" si="8"/>
        <v>653.79621882542244</v>
      </c>
      <c r="I59" s="21">
        <f t="shared" si="8"/>
        <v>3190.1084709668262</v>
      </c>
      <c r="J59" s="21">
        <f t="shared" si="8"/>
        <v>511.12376603094975</v>
      </c>
      <c r="K59" s="21">
        <f t="shared" si="8"/>
        <v>4355.0284558231979</v>
      </c>
    </row>
    <row r="60" spans="1:11" x14ac:dyDescent="0.2">
      <c r="A60" s="12" t="s">
        <v>127</v>
      </c>
      <c r="B60" s="13" t="s">
        <v>128</v>
      </c>
      <c r="C60" s="20">
        <v>8020.8</v>
      </c>
      <c r="D60" s="20">
        <v>4328242.79</v>
      </c>
      <c r="E60" s="20">
        <v>23969885.059999999</v>
      </c>
      <c r="F60" s="20">
        <v>4405519</v>
      </c>
      <c r="G60" s="20">
        <f t="shared" si="6"/>
        <v>32703646.849999998</v>
      </c>
      <c r="H60" s="21">
        <f t="shared" si="8"/>
        <v>539.62731772391783</v>
      </c>
      <c r="I60" s="21">
        <f t="shared" si="8"/>
        <v>2988.4656218831037</v>
      </c>
      <c r="J60" s="21">
        <f t="shared" si="8"/>
        <v>549.26179433472964</v>
      </c>
      <c r="K60" s="21">
        <f t="shared" si="8"/>
        <v>4077.354733941751</v>
      </c>
    </row>
    <row r="61" spans="1:11" x14ac:dyDescent="0.2">
      <c r="A61" s="12" t="s">
        <v>129</v>
      </c>
      <c r="B61" s="13" t="s">
        <v>130</v>
      </c>
      <c r="C61" s="20">
        <v>2033.2</v>
      </c>
      <c r="D61" s="20">
        <v>3375242.56</v>
      </c>
      <c r="E61" s="20">
        <v>4473119.68</v>
      </c>
      <c r="F61" s="20">
        <v>241541.85</v>
      </c>
      <c r="G61" s="20">
        <f t="shared" si="6"/>
        <v>8089904.0899999999</v>
      </c>
      <c r="H61" s="21">
        <f t="shared" si="8"/>
        <v>1660.0642140468228</v>
      </c>
      <c r="I61" s="21">
        <f t="shared" si="8"/>
        <v>2200.0391894550462</v>
      </c>
      <c r="J61" s="21">
        <f t="shared" si="8"/>
        <v>118.79886385992525</v>
      </c>
      <c r="K61" s="21">
        <f t="shared" si="8"/>
        <v>3978.9022673617942</v>
      </c>
    </row>
    <row r="62" spans="1:11" x14ac:dyDescent="0.2">
      <c r="A62" s="12" t="s">
        <v>131</v>
      </c>
      <c r="B62" s="13" t="s">
        <v>132</v>
      </c>
      <c r="C62" s="20">
        <v>740.1</v>
      </c>
      <c r="D62" s="20">
        <v>1260786.2</v>
      </c>
      <c r="E62" s="20">
        <v>2387545.96</v>
      </c>
      <c r="F62" s="20">
        <v>429026.66</v>
      </c>
      <c r="G62" s="20">
        <f t="shared" si="6"/>
        <v>4077358.8200000003</v>
      </c>
      <c r="H62" s="21">
        <f t="shared" si="8"/>
        <v>1703.5349277124712</v>
      </c>
      <c r="I62" s="21">
        <f t="shared" si="8"/>
        <v>3225.9775165518172</v>
      </c>
      <c r="J62" s="21">
        <f t="shared" si="8"/>
        <v>579.68742061883529</v>
      </c>
      <c r="K62" s="21">
        <f t="shared" si="8"/>
        <v>5509.1998648831241</v>
      </c>
    </row>
    <row r="63" spans="1:11" x14ac:dyDescent="0.2">
      <c r="A63" s="12" t="s">
        <v>133</v>
      </c>
      <c r="B63" s="13" t="s">
        <v>134</v>
      </c>
      <c r="C63" s="20">
        <v>5670.4</v>
      </c>
      <c r="D63" s="20">
        <v>7055423.7999999998</v>
      </c>
      <c r="E63" s="20">
        <v>14729340.99</v>
      </c>
      <c r="F63" s="20">
        <v>1319185</v>
      </c>
      <c r="G63" s="20">
        <f t="shared" si="6"/>
        <v>23103949.789999999</v>
      </c>
      <c r="H63" s="21">
        <f t="shared" si="8"/>
        <v>1244.2550437358916</v>
      </c>
      <c r="I63" s="21">
        <f t="shared" si="8"/>
        <v>2597.5841192861176</v>
      </c>
      <c r="J63" s="21">
        <f t="shared" si="8"/>
        <v>232.6440815462754</v>
      </c>
      <c r="K63" s="21">
        <f t="shared" si="8"/>
        <v>4074.4832445682846</v>
      </c>
    </row>
    <row r="64" spans="1:11" x14ac:dyDescent="0.2">
      <c r="A64" s="12" t="s">
        <v>135</v>
      </c>
      <c r="B64" s="13" t="s">
        <v>136</v>
      </c>
      <c r="C64" s="20">
        <v>792.4</v>
      </c>
      <c r="D64" s="20">
        <v>654371.76</v>
      </c>
      <c r="E64" s="20">
        <v>2761411.23</v>
      </c>
      <c r="F64" s="20">
        <v>686110.07</v>
      </c>
      <c r="G64" s="20">
        <f t="shared" si="6"/>
        <v>4101893.06</v>
      </c>
      <c r="H64" s="21">
        <f t="shared" si="8"/>
        <v>825.80989399293287</v>
      </c>
      <c r="I64" s="21">
        <f t="shared" si="8"/>
        <v>3484.8703054013126</v>
      </c>
      <c r="J64" s="21">
        <f t="shared" si="8"/>
        <v>865.863288743059</v>
      </c>
      <c r="K64" s="21">
        <f t="shared" si="8"/>
        <v>5176.5434881373048</v>
      </c>
    </row>
    <row r="65" spans="1:11" x14ac:dyDescent="0.2">
      <c r="A65" s="12" t="s">
        <v>137</v>
      </c>
      <c r="B65" s="13" t="s">
        <v>138</v>
      </c>
      <c r="C65" s="20">
        <v>608.5</v>
      </c>
      <c r="D65" s="20">
        <v>652478.59</v>
      </c>
      <c r="E65" s="20">
        <v>1715219.19</v>
      </c>
      <c r="F65" s="20">
        <v>295788.74</v>
      </c>
      <c r="G65" s="20">
        <f t="shared" si="6"/>
        <v>2663486.5199999996</v>
      </c>
      <c r="H65" s="21">
        <f t="shared" si="8"/>
        <v>1072.2737715694329</v>
      </c>
      <c r="I65" s="21">
        <f t="shared" si="8"/>
        <v>2818.7661298274443</v>
      </c>
      <c r="J65" s="21">
        <f t="shared" si="8"/>
        <v>486.09488907148727</v>
      </c>
      <c r="K65" s="21">
        <f t="shared" si="8"/>
        <v>4377.1347904683644</v>
      </c>
    </row>
    <row r="66" spans="1:11" x14ac:dyDescent="0.2">
      <c r="A66" s="12" t="s">
        <v>139</v>
      </c>
      <c r="B66" s="13" t="s">
        <v>140</v>
      </c>
      <c r="C66" s="20">
        <v>961.7</v>
      </c>
      <c r="D66" s="20">
        <v>840416.54</v>
      </c>
      <c r="E66" s="20">
        <v>2713465.18</v>
      </c>
      <c r="F66" s="20">
        <v>402685.32</v>
      </c>
      <c r="G66" s="20">
        <f t="shared" ref="G66:G97" si="9">D66+E66+F66</f>
        <v>3956567.04</v>
      </c>
      <c r="H66" s="21">
        <f t="shared" si="8"/>
        <v>873.88638868670068</v>
      </c>
      <c r="I66" s="21">
        <f t="shared" si="8"/>
        <v>2821.5297701986065</v>
      </c>
      <c r="J66" s="21">
        <f t="shared" si="8"/>
        <v>418.72238743891023</v>
      </c>
      <c r="K66" s="21">
        <f t="shared" si="8"/>
        <v>4114.1385463242177</v>
      </c>
    </row>
    <row r="67" spans="1:11" x14ac:dyDescent="0.2">
      <c r="A67" s="12" t="s">
        <v>141</v>
      </c>
      <c r="B67" s="13" t="s">
        <v>142</v>
      </c>
      <c r="C67" s="20">
        <v>1785</v>
      </c>
      <c r="D67" s="20">
        <v>1720655.4</v>
      </c>
      <c r="E67" s="20">
        <v>5087824.84</v>
      </c>
      <c r="F67" s="20">
        <v>854719.34</v>
      </c>
      <c r="G67" s="20">
        <f t="shared" si="9"/>
        <v>7663199.5800000001</v>
      </c>
      <c r="H67" s="21">
        <f t="shared" si="8"/>
        <v>963.95260504201678</v>
      </c>
      <c r="I67" s="21">
        <f t="shared" si="8"/>
        <v>2850.3220392156863</v>
      </c>
      <c r="J67" s="21">
        <f t="shared" si="8"/>
        <v>478.83436414565824</v>
      </c>
      <c r="K67" s="21">
        <f t="shared" si="8"/>
        <v>4293.1090084033613</v>
      </c>
    </row>
    <row r="68" spans="1:11" x14ac:dyDescent="0.2">
      <c r="A68" s="12" t="s">
        <v>143</v>
      </c>
      <c r="B68" s="13" t="s">
        <v>144</v>
      </c>
      <c r="C68" s="20">
        <v>2118.4</v>
      </c>
      <c r="D68" s="20">
        <v>2168061.0099999998</v>
      </c>
      <c r="E68" s="20">
        <v>5552731.1500000004</v>
      </c>
      <c r="F68" s="20">
        <v>684395.97</v>
      </c>
      <c r="G68" s="20">
        <f t="shared" si="9"/>
        <v>8405188.1300000008</v>
      </c>
      <c r="H68" s="21">
        <f t="shared" ref="H68:K83" si="10">D68/$C68</f>
        <v>1023.442697318731</v>
      </c>
      <c r="I68" s="21">
        <f t="shared" si="10"/>
        <v>2621.1910640105739</v>
      </c>
      <c r="J68" s="21">
        <f t="shared" si="10"/>
        <v>323.07211574773413</v>
      </c>
      <c r="K68" s="21">
        <f t="shared" si="10"/>
        <v>3967.7058770770395</v>
      </c>
    </row>
    <row r="69" spans="1:11" x14ac:dyDescent="0.2">
      <c r="A69" s="12" t="s">
        <v>145</v>
      </c>
      <c r="B69" s="13" t="s">
        <v>146</v>
      </c>
      <c r="C69" s="20">
        <v>2578.1</v>
      </c>
      <c r="D69" s="20">
        <v>1747141.23</v>
      </c>
      <c r="E69" s="20">
        <v>7619906.4900000002</v>
      </c>
      <c r="F69" s="20">
        <v>833641.54</v>
      </c>
      <c r="G69" s="20">
        <f t="shared" si="9"/>
        <v>10200689.260000002</v>
      </c>
      <c r="H69" s="21">
        <f t="shared" si="10"/>
        <v>677.68559404212408</v>
      </c>
      <c r="I69" s="21">
        <f t="shared" si="10"/>
        <v>2955.6287537333696</v>
      </c>
      <c r="J69" s="21">
        <f t="shared" si="10"/>
        <v>323.35500562429701</v>
      </c>
      <c r="K69" s="21">
        <f t="shared" si="10"/>
        <v>3956.6693533997914</v>
      </c>
    </row>
    <row r="70" spans="1:11" x14ac:dyDescent="0.2">
      <c r="A70" s="12" t="s">
        <v>147</v>
      </c>
      <c r="B70" s="13" t="s">
        <v>148</v>
      </c>
      <c r="C70" s="20">
        <v>3822.3</v>
      </c>
      <c r="D70" s="20">
        <v>2126081.92</v>
      </c>
      <c r="E70" s="20">
        <v>10643535.4</v>
      </c>
      <c r="F70" s="20">
        <v>1036240.54</v>
      </c>
      <c r="G70" s="20">
        <f t="shared" si="9"/>
        <v>13805857.859999999</v>
      </c>
      <c r="H70" s="21">
        <f t="shared" si="10"/>
        <v>556.2310441357298</v>
      </c>
      <c r="I70" s="21">
        <f t="shared" si="10"/>
        <v>2784.5892263820215</v>
      </c>
      <c r="J70" s="21">
        <f t="shared" si="10"/>
        <v>271.10392695497472</v>
      </c>
      <c r="K70" s="21">
        <f t="shared" si="10"/>
        <v>3611.9241974727256</v>
      </c>
    </row>
    <row r="71" spans="1:11" x14ac:dyDescent="0.2">
      <c r="A71" s="12" t="s">
        <v>149</v>
      </c>
      <c r="B71" s="13" t="s">
        <v>150</v>
      </c>
      <c r="C71" s="20">
        <v>3656.5</v>
      </c>
      <c r="D71" s="20">
        <v>1858970.5</v>
      </c>
      <c r="E71" s="20">
        <v>10955502.369999999</v>
      </c>
      <c r="F71" s="20">
        <v>2178493.9900000002</v>
      </c>
      <c r="G71" s="20">
        <f t="shared" si="9"/>
        <v>14992966.859999999</v>
      </c>
      <c r="H71" s="21">
        <f t="shared" si="10"/>
        <v>508.40161356488443</v>
      </c>
      <c r="I71" s="21">
        <f t="shared" si="10"/>
        <v>2996.1718501299056</v>
      </c>
      <c r="J71" s="21">
        <f t="shared" si="10"/>
        <v>595.7866785177082</v>
      </c>
      <c r="K71" s="21">
        <f t="shared" si="10"/>
        <v>4100.3601422124984</v>
      </c>
    </row>
    <row r="72" spans="1:11" x14ac:dyDescent="0.2">
      <c r="A72" s="12" t="s">
        <v>151</v>
      </c>
      <c r="B72" s="13" t="s">
        <v>152</v>
      </c>
      <c r="C72" s="20">
        <v>1578.3</v>
      </c>
      <c r="D72" s="20">
        <v>1028909.77</v>
      </c>
      <c r="E72" s="20">
        <v>4755191.8099999996</v>
      </c>
      <c r="F72" s="20">
        <v>575242.28</v>
      </c>
      <c r="G72" s="20">
        <f t="shared" si="9"/>
        <v>6359343.8600000003</v>
      </c>
      <c r="H72" s="21">
        <f t="shared" si="10"/>
        <v>651.9101374897042</v>
      </c>
      <c r="I72" s="21">
        <f t="shared" si="10"/>
        <v>3012.8567509345498</v>
      </c>
      <c r="J72" s="21">
        <f t="shared" si="10"/>
        <v>364.46954317937025</v>
      </c>
      <c r="K72" s="21">
        <f t="shared" si="10"/>
        <v>4029.2364316036246</v>
      </c>
    </row>
    <row r="73" spans="1:11" x14ac:dyDescent="0.2">
      <c r="A73" s="12" t="s">
        <v>153</v>
      </c>
      <c r="B73" s="13" t="s">
        <v>154</v>
      </c>
      <c r="C73" s="20">
        <v>3331.8</v>
      </c>
      <c r="D73" s="20">
        <v>1719313.46</v>
      </c>
      <c r="E73" s="20">
        <v>10799736.689999999</v>
      </c>
      <c r="F73" s="20">
        <v>1575361.24</v>
      </c>
      <c r="G73" s="20">
        <f t="shared" si="9"/>
        <v>14094411.389999999</v>
      </c>
      <c r="H73" s="21">
        <f t="shared" si="10"/>
        <v>516.03141244972687</v>
      </c>
      <c r="I73" s="21">
        <f t="shared" si="10"/>
        <v>3241.4120565460107</v>
      </c>
      <c r="J73" s="21">
        <f t="shared" si="10"/>
        <v>472.82587190107449</v>
      </c>
      <c r="K73" s="21">
        <f t="shared" si="10"/>
        <v>4230.2693408968116</v>
      </c>
    </row>
    <row r="74" spans="1:11" x14ac:dyDescent="0.2">
      <c r="A74" s="12" t="s">
        <v>155</v>
      </c>
      <c r="B74" s="13" t="s">
        <v>156</v>
      </c>
      <c r="C74" s="20">
        <v>1483.8</v>
      </c>
      <c r="D74" s="20">
        <v>1830904.04</v>
      </c>
      <c r="E74" s="20">
        <v>4178134.06</v>
      </c>
      <c r="F74" s="20">
        <v>606962.89</v>
      </c>
      <c r="G74" s="20">
        <f t="shared" si="9"/>
        <v>6616000.9899999993</v>
      </c>
      <c r="H74" s="21">
        <f t="shared" si="10"/>
        <v>1233.9291279148133</v>
      </c>
      <c r="I74" s="21">
        <f t="shared" si="10"/>
        <v>2815.8337107426878</v>
      </c>
      <c r="J74" s="21">
        <f t="shared" si="10"/>
        <v>409.05977220649686</v>
      </c>
      <c r="K74" s="21">
        <f t="shared" si="10"/>
        <v>4458.8226108639974</v>
      </c>
    </row>
    <row r="75" spans="1:11" x14ac:dyDescent="0.2">
      <c r="A75" s="12" t="s">
        <v>157</v>
      </c>
      <c r="B75" s="13" t="s">
        <v>158</v>
      </c>
      <c r="C75" s="20">
        <v>11745.4</v>
      </c>
      <c r="D75" s="20">
        <v>11184253.189999999</v>
      </c>
      <c r="E75" s="20">
        <v>32165009.09</v>
      </c>
      <c r="F75" s="20">
        <v>5141699.22</v>
      </c>
      <c r="G75" s="20">
        <f t="shared" si="9"/>
        <v>48490961.5</v>
      </c>
      <c r="H75" s="21">
        <f t="shared" si="10"/>
        <v>952.22412093245009</v>
      </c>
      <c r="I75" s="21">
        <f t="shared" si="10"/>
        <v>2738.5196834505423</v>
      </c>
      <c r="J75" s="21">
        <f t="shared" si="10"/>
        <v>437.76280245883493</v>
      </c>
      <c r="K75" s="21">
        <f t="shared" si="10"/>
        <v>4128.5066068418273</v>
      </c>
    </row>
    <row r="76" spans="1:11" x14ac:dyDescent="0.2">
      <c r="A76" s="12" t="s">
        <v>159</v>
      </c>
      <c r="B76" s="13" t="s">
        <v>160</v>
      </c>
      <c r="C76" s="20">
        <v>5822.8</v>
      </c>
      <c r="D76" s="20">
        <v>2866341.32</v>
      </c>
      <c r="E76" s="20">
        <v>18725077.170000002</v>
      </c>
      <c r="F76" s="20">
        <v>4540565.74</v>
      </c>
      <c r="G76" s="20">
        <f t="shared" si="9"/>
        <v>26131984.230000004</v>
      </c>
      <c r="H76" s="21">
        <f t="shared" si="10"/>
        <v>492.26168166517823</v>
      </c>
      <c r="I76" s="21">
        <f t="shared" si="10"/>
        <v>3215.8200814041356</v>
      </c>
      <c r="J76" s="21">
        <f t="shared" si="10"/>
        <v>779.79077763275404</v>
      </c>
      <c r="K76" s="21">
        <f t="shared" si="10"/>
        <v>4487.8725407020684</v>
      </c>
    </row>
    <row r="77" spans="1:11" x14ac:dyDescent="0.2">
      <c r="A77" s="12" t="s">
        <v>161</v>
      </c>
      <c r="B77" s="13" t="s">
        <v>162</v>
      </c>
      <c r="C77" s="20">
        <v>886.8</v>
      </c>
      <c r="D77" s="20">
        <v>593478.41</v>
      </c>
      <c r="E77" s="20">
        <v>3180169.18</v>
      </c>
      <c r="F77" s="20">
        <v>502179.79</v>
      </c>
      <c r="G77" s="20">
        <f t="shared" si="9"/>
        <v>4275827.38</v>
      </c>
      <c r="H77" s="21">
        <f t="shared" si="10"/>
        <v>669.23591565178174</v>
      </c>
      <c r="I77" s="21">
        <f t="shared" si="10"/>
        <v>3586.1177041046462</v>
      </c>
      <c r="J77" s="21">
        <f t="shared" si="10"/>
        <v>566.28302886783945</v>
      </c>
      <c r="K77" s="21">
        <f t="shared" si="10"/>
        <v>4821.6366486242669</v>
      </c>
    </row>
    <row r="78" spans="1:11" x14ac:dyDescent="0.2">
      <c r="A78" s="12" t="s">
        <v>163</v>
      </c>
      <c r="B78" s="13" t="s">
        <v>164</v>
      </c>
      <c r="C78" s="20">
        <v>2903.7</v>
      </c>
      <c r="D78" s="20">
        <v>1928989.25</v>
      </c>
      <c r="E78" s="20">
        <v>8674756.25</v>
      </c>
      <c r="F78" s="20">
        <v>1171249.98</v>
      </c>
      <c r="G78" s="20">
        <f t="shared" si="9"/>
        <v>11774995.48</v>
      </c>
      <c r="H78" s="21">
        <f t="shared" si="10"/>
        <v>664.32112477184285</v>
      </c>
      <c r="I78" s="21">
        <f t="shared" si="10"/>
        <v>2987.4836415607674</v>
      </c>
      <c r="J78" s="21">
        <f t="shared" si="10"/>
        <v>403.36466577125736</v>
      </c>
      <c r="K78" s="21">
        <f t="shared" si="10"/>
        <v>4055.1694321038681</v>
      </c>
    </row>
    <row r="79" spans="1:11" x14ac:dyDescent="0.2">
      <c r="A79" s="12" t="s">
        <v>165</v>
      </c>
      <c r="B79" s="13" t="s">
        <v>166</v>
      </c>
      <c r="C79" s="20">
        <v>838.8</v>
      </c>
      <c r="D79" s="20">
        <v>766779.82</v>
      </c>
      <c r="E79" s="20">
        <v>2595233.91</v>
      </c>
      <c r="F79" s="20">
        <v>403155.17</v>
      </c>
      <c r="G79" s="20">
        <f t="shared" si="9"/>
        <v>3765168.9</v>
      </c>
      <c r="H79" s="21">
        <f t="shared" si="10"/>
        <v>914.1390319504053</v>
      </c>
      <c r="I79" s="21">
        <f t="shared" si="10"/>
        <v>3093.9841559370534</v>
      </c>
      <c r="J79" s="21">
        <f t="shared" si="10"/>
        <v>480.6332498807821</v>
      </c>
      <c r="K79" s="21">
        <f t="shared" si="10"/>
        <v>4488.7564377682402</v>
      </c>
    </row>
    <row r="80" spans="1:11" x14ac:dyDescent="0.2">
      <c r="A80" s="12" t="s">
        <v>167</v>
      </c>
      <c r="B80" s="13" t="s">
        <v>168</v>
      </c>
      <c r="C80" s="20">
        <v>2065.6</v>
      </c>
      <c r="D80" s="20">
        <v>1314421.42</v>
      </c>
      <c r="E80" s="20">
        <v>6815581.2199999997</v>
      </c>
      <c r="F80" s="20">
        <v>1238098.22</v>
      </c>
      <c r="G80" s="20">
        <f t="shared" si="9"/>
        <v>9368100.8599999994</v>
      </c>
      <c r="H80" s="21">
        <f t="shared" si="10"/>
        <v>636.33879744384194</v>
      </c>
      <c r="I80" s="21">
        <f t="shared" si="10"/>
        <v>3299.5648818745158</v>
      </c>
      <c r="J80" s="21">
        <f t="shared" si="10"/>
        <v>599.38914601084434</v>
      </c>
      <c r="K80" s="21">
        <f t="shared" si="10"/>
        <v>4535.2928253292021</v>
      </c>
    </row>
    <row r="81" spans="1:11" x14ac:dyDescent="0.2">
      <c r="A81" s="12" t="s">
        <v>169</v>
      </c>
      <c r="B81" s="13" t="s">
        <v>170</v>
      </c>
      <c r="C81" s="20">
        <v>1197.3</v>
      </c>
      <c r="D81" s="20">
        <v>905813.03</v>
      </c>
      <c r="E81" s="20">
        <v>3401935.96</v>
      </c>
      <c r="F81" s="20">
        <v>436283</v>
      </c>
      <c r="G81" s="20">
        <f t="shared" si="9"/>
        <v>4744031.99</v>
      </c>
      <c r="H81" s="21">
        <f t="shared" si="10"/>
        <v>756.54642111417365</v>
      </c>
      <c r="I81" s="21">
        <f t="shared" si="10"/>
        <v>2841.3396475402992</v>
      </c>
      <c r="J81" s="21">
        <f t="shared" si="10"/>
        <v>364.38904201119186</v>
      </c>
      <c r="K81" s="21">
        <f t="shared" si="10"/>
        <v>3962.2751106656647</v>
      </c>
    </row>
    <row r="82" spans="1:11" x14ac:dyDescent="0.2">
      <c r="A82" s="12" t="s">
        <v>171</v>
      </c>
      <c r="B82" s="13" t="s">
        <v>172</v>
      </c>
      <c r="C82" s="20">
        <v>7132.9</v>
      </c>
      <c r="D82" s="20">
        <v>7770889.6299999999</v>
      </c>
      <c r="E82" s="20">
        <v>18748503.210000001</v>
      </c>
      <c r="F82" s="20">
        <v>2030951.85</v>
      </c>
      <c r="G82" s="20">
        <f t="shared" si="9"/>
        <v>28550344.690000001</v>
      </c>
      <c r="H82" s="21">
        <f t="shared" si="10"/>
        <v>1089.4432320654994</v>
      </c>
      <c r="I82" s="21">
        <f t="shared" si="10"/>
        <v>2628.4545149939017</v>
      </c>
      <c r="J82" s="21">
        <f t="shared" si="10"/>
        <v>284.7301728609682</v>
      </c>
      <c r="K82" s="21">
        <f t="shared" si="10"/>
        <v>4002.6279199203695</v>
      </c>
    </row>
    <row r="83" spans="1:11" x14ac:dyDescent="0.2">
      <c r="A83" s="12" t="s">
        <v>173</v>
      </c>
      <c r="B83" s="13" t="s">
        <v>174</v>
      </c>
      <c r="C83" s="20">
        <v>1805.9</v>
      </c>
      <c r="D83" s="20">
        <v>1618614.74</v>
      </c>
      <c r="E83" s="20">
        <v>5372070.0300000003</v>
      </c>
      <c r="F83" s="20">
        <v>706059.23</v>
      </c>
      <c r="G83" s="20">
        <f t="shared" si="9"/>
        <v>7696744</v>
      </c>
      <c r="H83" s="21">
        <f t="shared" si="10"/>
        <v>896.29256326485404</v>
      </c>
      <c r="I83" s="21">
        <f t="shared" si="10"/>
        <v>2974.7328368126696</v>
      </c>
      <c r="J83" s="21">
        <f t="shared" si="10"/>
        <v>390.97360318954537</v>
      </c>
      <c r="K83" s="21">
        <f t="shared" si="10"/>
        <v>4261.9990032670685</v>
      </c>
    </row>
    <row r="84" spans="1:11" x14ac:dyDescent="0.2">
      <c r="A84" s="12" t="s">
        <v>175</v>
      </c>
      <c r="B84" s="13" t="s">
        <v>176</v>
      </c>
      <c r="C84" s="20">
        <v>828.2</v>
      </c>
      <c r="D84" s="20">
        <v>724829.58</v>
      </c>
      <c r="E84" s="20">
        <v>2528846.0099999998</v>
      </c>
      <c r="F84" s="20">
        <v>413655.09</v>
      </c>
      <c r="G84" s="20">
        <f t="shared" si="9"/>
        <v>3667330.6799999997</v>
      </c>
      <c r="H84" s="21">
        <f t="shared" ref="H84:K99" si="11">D84/$C84</f>
        <v>875.18664573774436</v>
      </c>
      <c r="I84" s="21">
        <f t="shared" si="11"/>
        <v>3053.4243057232547</v>
      </c>
      <c r="J84" s="21">
        <f t="shared" si="11"/>
        <v>499.4627988408597</v>
      </c>
      <c r="K84" s="21">
        <f t="shared" si="11"/>
        <v>4428.073750301859</v>
      </c>
    </row>
    <row r="85" spans="1:11" x14ac:dyDescent="0.2">
      <c r="A85" s="12" t="s">
        <v>177</v>
      </c>
      <c r="B85" s="13" t="s">
        <v>178</v>
      </c>
      <c r="C85" s="20">
        <v>7276</v>
      </c>
      <c r="D85" s="20">
        <v>6850571.7000000002</v>
      </c>
      <c r="E85" s="20">
        <v>19480602.68</v>
      </c>
      <c r="F85" s="20">
        <v>3023371.6</v>
      </c>
      <c r="G85" s="20">
        <f t="shared" si="9"/>
        <v>29354545.98</v>
      </c>
      <c r="H85" s="21">
        <f t="shared" si="11"/>
        <v>941.52992028587141</v>
      </c>
      <c r="I85" s="21">
        <f t="shared" si="11"/>
        <v>2677.3780483782298</v>
      </c>
      <c r="J85" s="21">
        <f t="shared" si="11"/>
        <v>415.52660802638815</v>
      </c>
      <c r="K85" s="21">
        <f t="shared" si="11"/>
        <v>4034.4345766904894</v>
      </c>
    </row>
    <row r="86" spans="1:11" x14ac:dyDescent="0.2">
      <c r="A86" s="12" t="s">
        <v>179</v>
      </c>
      <c r="B86" s="13" t="s">
        <v>180</v>
      </c>
      <c r="C86" s="20">
        <v>2246</v>
      </c>
      <c r="D86" s="20">
        <v>760029.93</v>
      </c>
      <c r="E86" s="20">
        <v>8007367.5700000003</v>
      </c>
      <c r="F86" s="20">
        <v>1896714.39</v>
      </c>
      <c r="G86" s="20">
        <f t="shared" si="9"/>
        <v>10664111.890000001</v>
      </c>
      <c r="H86" s="21">
        <f t="shared" si="11"/>
        <v>338.39266696349068</v>
      </c>
      <c r="I86" s="21">
        <f t="shared" si="11"/>
        <v>3565.1681077471062</v>
      </c>
      <c r="J86" s="21">
        <f t="shared" si="11"/>
        <v>844.48548085485299</v>
      </c>
      <c r="K86" s="21">
        <f t="shared" si="11"/>
        <v>4748.0462555654503</v>
      </c>
    </row>
    <row r="87" spans="1:11" x14ac:dyDescent="0.2">
      <c r="A87" s="12" t="s">
        <v>181</v>
      </c>
      <c r="B87" s="13" t="s">
        <v>182</v>
      </c>
      <c r="C87" s="20">
        <v>308.60000000000002</v>
      </c>
      <c r="D87" s="20">
        <v>161908.94</v>
      </c>
      <c r="E87" s="20">
        <v>943714.67</v>
      </c>
      <c r="F87" s="20">
        <v>217470.79</v>
      </c>
      <c r="G87" s="20">
        <f t="shared" si="9"/>
        <v>1323094.4000000001</v>
      </c>
      <c r="H87" s="21">
        <f t="shared" si="11"/>
        <v>524.65631885936489</v>
      </c>
      <c r="I87" s="21">
        <f t="shared" si="11"/>
        <v>3058.051425793908</v>
      </c>
      <c r="J87" s="21">
        <f t="shared" si="11"/>
        <v>704.70119896305891</v>
      </c>
      <c r="K87" s="21">
        <f t="shared" si="11"/>
        <v>4287.4089436163322</v>
      </c>
    </row>
    <row r="88" spans="1:11" x14ac:dyDescent="0.2">
      <c r="A88" s="12" t="s">
        <v>183</v>
      </c>
      <c r="B88" s="13" t="s">
        <v>184</v>
      </c>
      <c r="C88" s="20">
        <v>80556.399999999994</v>
      </c>
      <c r="D88" s="20">
        <v>184483561.97</v>
      </c>
      <c r="E88" s="20">
        <v>207961840.94999999</v>
      </c>
      <c r="F88" s="20">
        <v>48738042.880000003</v>
      </c>
      <c r="G88" s="20">
        <f t="shared" si="9"/>
        <v>441183445.79999995</v>
      </c>
      <c r="H88" s="21">
        <f t="shared" si="11"/>
        <v>2290.1167625415237</v>
      </c>
      <c r="I88" s="21">
        <f t="shared" si="11"/>
        <v>2581.5682050091614</v>
      </c>
      <c r="J88" s="21">
        <f t="shared" si="11"/>
        <v>605.01763832544657</v>
      </c>
      <c r="K88" s="21">
        <f t="shared" si="11"/>
        <v>5476.7026058761312</v>
      </c>
    </row>
    <row r="89" spans="1:11" x14ac:dyDescent="0.2">
      <c r="A89" s="12" t="s">
        <v>185</v>
      </c>
      <c r="B89" s="13" t="s">
        <v>186</v>
      </c>
      <c r="C89" s="20">
        <v>857.3</v>
      </c>
      <c r="D89" s="20">
        <v>427627.03</v>
      </c>
      <c r="E89" s="20">
        <v>2930254.06</v>
      </c>
      <c r="F89" s="20">
        <v>253447</v>
      </c>
      <c r="G89" s="20">
        <f t="shared" si="9"/>
        <v>3611328.09</v>
      </c>
      <c r="H89" s="21">
        <f t="shared" si="11"/>
        <v>498.8067537618104</v>
      </c>
      <c r="I89" s="21">
        <f t="shared" si="11"/>
        <v>3418.0031027644936</v>
      </c>
      <c r="J89" s="21">
        <f t="shared" si="11"/>
        <v>295.63396710603058</v>
      </c>
      <c r="K89" s="21">
        <f t="shared" si="11"/>
        <v>4212.443823632334</v>
      </c>
    </row>
    <row r="90" spans="1:11" x14ac:dyDescent="0.2">
      <c r="A90" s="12" t="s">
        <v>187</v>
      </c>
      <c r="B90" s="13" t="s">
        <v>188</v>
      </c>
      <c r="C90" s="20">
        <v>5323.1</v>
      </c>
      <c r="D90" s="20">
        <v>5775665.0199999996</v>
      </c>
      <c r="E90" s="20">
        <v>13805881.33</v>
      </c>
      <c r="F90" s="20">
        <v>1435777.99</v>
      </c>
      <c r="G90" s="20">
        <f t="shared" si="9"/>
        <v>21017324.34</v>
      </c>
      <c r="H90" s="21">
        <f t="shared" si="11"/>
        <v>1085.0190715936201</v>
      </c>
      <c r="I90" s="21">
        <f t="shared" si="11"/>
        <v>2593.5791794255224</v>
      </c>
      <c r="J90" s="21">
        <f t="shared" si="11"/>
        <v>269.72590971426422</v>
      </c>
      <c r="K90" s="21">
        <f t="shared" si="11"/>
        <v>3948.3241607334071</v>
      </c>
    </row>
    <row r="91" spans="1:11" x14ac:dyDescent="0.2">
      <c r="A91" s="12" t="s">
        <v>189</v>
      </c>
      <c r="B91" s="13" t="s">
        <v>190</v>
      </c>
      <c r="C91" s="20">
        <v>3823.4</v>
      </c>
      <c r="D91" s="20">
        <v>1610073.16</v>
      </c>
      <c r="E91" s="20">
        <v>12806841.939999999</v>
      </c>
      <c r="F91" s="20">
        <v>2136469.2599999998</v>
      </c>
      <c r="G91" s="20">
        <f t="shared" si="9"/>
        <v>16553384.359999999</v>
      </c>
      <c r="H91" s="21">
        <f t="shared" si="11"/>
        <v>421.11031019511427</v>
      </c>
      <c r="I91" s="21">
        <f t="shared" si="11"/>
        <v>3349.5951090652297</v>
      </c>
      <c r="J91" s="21">
        <f t="shared" si="11"/>
        <v>558.78779620233297</v>
      </c>
      <c r="K91" s="21">
        <f t="shared" si="11"/>
        <v>4329.4932154626767</v>
      </c>
    </row>
    <row r="92" spans="1:11" x14ac:dyDescent="0.2">
      <c r="A92" s="12" t="s">
        <v>191</v>
      </c>
      <c r="B92" s="13" t="s">
        <v>192</v>
      </c>
      <c r="C92" s="20">
        <v>10272.1</v>
      </c>
      <c r="D92" s="20">
        <v>14821937.01</v>
      </c>
      <c r="E92" s="20">
        <v>24834364.219999999</v>
      </c>
      <c r="F92" s="20">
        <v>2165493.17</v>
      </c>
      <c r="G92" s="20">
        <f t="shared" si="9"/>
        <v>41821794.399999999</v>
      </c>
      <c r="H92" s="21">
        <f t="shared" si="11"/>
        <v>1442.9315339609232</v>
      </c>
      <c r="I92" s="21">
        <f t="shared" si="11"/>
        <v>2417.6521081375763</v>
      </c>
      <c r="J92" s="21">
        <f t="shared" si="11"/>
        <v>210.81309274637121</v>
      </c>
      <c r="K92" s="21">
        <f t="shared" si="11"/>
        <v>4071.3967348448709</v>
      </c>
    </row>
    <row r="93" spans="1:11" x14ac:dyDescent="0.2">
      <c r="A93" s="12" t="s">
        <v>193</v>
      </c>
      <c r="B93" s="13" t="s">
        <v>194</v>
      </c>
      <c r="C93" s="20">
        <v>3248.5</v>
      </c>
      <c r="D93" s="20">
        <v>1391847.01</v>
      </c>
      <c r="E93" s="20">
        <v>10974927.880000001</v>
      </c>
      <c r="F93" s="20">
        <v>2222983.5</v>
      </c>
      <c r="G93" s="20">
        <f t="shared" si="9"/>
        <v>14589758.390000001</v>
      </c>
      <c r="H93" s="21">
        <f t="shared" si="11"/>
        <v>428.458368477759</v>
      </c>
      <c r="I93" s="21">
        <f t="shared" si="11"/>
        <v>3378.4601754655996</v>
      </c>
      <c r="J93" s="21">
        <f t="shared" si="11"/>
        <v>684.31075881175923</v>
      </c>
      <c r="K93" s="21">
        <f t="shared" si="11"/>
        <v>4491.2293027551177</v>
      </c>
    </row>
    <row r="94" spans="1:11" x14ac:dyDescent="0.2">
      <c r="A94" s="12" t="s">
        <v>195</v>
      </c>
      <c r="B94" s="13" t="s">
        <v>196</v>
      </c>
      <c r="C94" s="20">
        <v>4520.8</v>
      </c>
      <c r="D94" s="20">
        <v>2064774.26</v>
      </c>
      <c r="E94" s="20">
        <v>15430486.58</v>
      </c>
      <c r="F94" s="20">
        <v>3980238.5</v>
      </c>
      <c r="G94" s="20">
        <f t="shared" si="9"/>
        <v>21475499.34</v>
      </c>
      <c r="H94" s="21">
        <f t="shared" si="11"/>
        <v>456.72762785347726</v>
      </c>
      <c r="I94" s="21">
        <f t="shared" si="11"/>
        <v>3413.2203548044595</v>
      </c>
      <c r="J94" s="21">
        <f t="shared" si="11"/>
        <v>880.42791098920543</v>
      </c>
      <c r="K94" s="21">
        <f t="shared" si="11"/>
        <v>4750.3758936471422</v>
      </c>
    </row>
    <row r="95" spans="1:11" x14ac:dyDescent="0.2">
      <c r="A95" s="12" t="s">
        <v>197</v>
      </c>
      <c r="B95" s="13" t="s">
        <v>198</v>
      </c>
      <c r="C95" s="20">
        <v>2054.3000000000002</v>
      </c>
      <c r="D95" s="20">
        <v>1423814.69</v>
      </c>
      <c r="E95" s="20">
        <v>5813218.5700000003</v>
      </c>
      <c r="F95" s="20">
        <v>832803.72</v>
      </c>
      <c r="G95" s="20">
        <f t="shared" si="9"/>
        <v>8069836.9799999995</v>
      </c>
      <c r="H95" s="21">
        <f t="shared" si="11"/>
        <v>693.08995278196949</v>
      </c>
      <c r="I95" s="21">
        <f t="shared" si="11"/>
        <v>2829.78073796427</v>
      </c>
      <c r="J95" s="21">
        <f t="shared" si="11"/>
        <v>405.39537555371652</v>
      </c>
      <c r="K95" s="21">
        <f t="shared" si="11"/>
        <v>3928.2660662999556</v>
      </c>
    </row>
    <row r="96" spans="1:11" x14ac:dyDescent="0.2">
      <c r="A96" s="12" t="s">
        <v>199</v>
      </c>
      <c r="B96" s="13" t="s">
        <v>200</v>
      </c>
      <c r="C96" s="20">
        <v>7552.8</v>
      </c>
      <c r="D96" s="20">
        <v>6304753.3700000001</v>
      </c>
      <c r="E96" s="20">
        <v>21915289.420000002</v>
      </c>
      <c r="F96" s="20">
        <v>4185401.77</v>
      </c>
      <c r="G96" s="20">
        <f t="shared" si="9"/>
        <v>32405444.560000002</v>
      </c>
      <c r="H96" s="21">
        <f t="shared" si="11"/>
        <v>834.75709273382051</v>
      </c>
      <c r="I96" s="21">
        <f t="shared" si="11"/>
        <v>2901.6112461603643</v>
      </c>
      <c r="J96" s="21">
        <f t="shared" si="11"/>
        <v>554.15233688168621</v>
      </c>
      <c r="K96" s="21">
        <f t="shared" si="11"/>
        <v>4290.5206757758715</v>
      </c>
    </row>
    <row r="97" spans="1:11" x14ac:dyDescent="0.2">
      <c r="A97" s="12" t="s">
        <v>201</v>
      </c>
      <c r="B97" s="13" t="s">
        <v>202</v>
      </c>
      <c r="C97" s="20">
        <v>2517</v>
      </c>
      <c r="D97" s="20">
        <v>1161497.1499999999</v>
      </c>
      <c r="E97" s="20">
        <v>8302848.3499999996</v>
      </c>
      <c r="F97" s="20">
        <v>1578941</v>
      </c>
      <c r="G97" s="20">
        <f t="shared" si="9"/>
        <v>11043286.5</v>
      </c>
      <c r="H97" s="21">
        <f t="shared" si="11"/>
        <v>461.46092570520455</v>
      </c>
      <c r="I97" s="21">
        <f t="shared" si="11"/>
        <v>3298.7081247516885</v>
      </c>
      <c r="J97" s="21">
        <f t="shared" si="11"/>
        <v>627.31068732618201</v>
      </c>
      <c r="K97" s="21">
        <f t="shared" si="11"/>
        <v>4387.4797377830755</v>
      </c>
    </row>
    <row r="98" spans="1:11" x14ac:dyDescent="0.2">
      <c r="A98" s="12" t="s">
        <v>203</v>
      </c>
      <c r="B98" s="13" t="s">
        <v>204</v>
      </c>
      <c r="C98" s="20">
        <v>1403.5</v>
      </c>
      <c r="D98" s="20">
        <v>684171.86</v>
      </c>
      <c r="E98" s="20">
        <v>4503242.9800000004</v>
      </c>
      <c r="F98" s="20">
        <v>1054114.01</v>
      </c>
      <c r="G98" s="20">
        <f t="shared" ref="G98:G129" si="12">D98+E98+F98</f>
        <v>6241528.8500000006</v>
      </c>
      <c r="H98" s="21">
        <f t="shared" si="11"/>
        <v>487.47549697185605</v>
      </c>
      <c r="I98" s="21">
        <f t="shared" si="11"/>
        <v>3208.5806768792309</v>
      </c>
      <c r="J98" s="21">
        <f t="shared" si="11"/>
        <v>751.06092625578913</v>
      </c>
      <c r="K98" s="21">
        <f t="shared" si="11"/>
        <v>4447.117100106876</v>
      </c>
    </row>
    <row r="99" spans="1:11" x14ac:dyDescent="0.2">
      <c r="A99" s="12" t="s">
        <v>205</v>
      </c>
      <c r="B99" s="13" t="s">
        <v>206</v>
      </c>
      <c r="C99" s="20">
        <v>2647.5</v>
      </c>
      <c r="D99" s="20">
        <v>1483020.95</v>
      </c>
      <c r="E99" s="20">
        <v>9244453.6799999997</v>
      </c>
      <c r="F99" s="20">
        <v>2138018.2000000002</v>
      </c>
      <c r="G99" s="20">
        <f t="shared" si="12"/>
        <v>12865492.829999998</v>
      </c>
      <c r="H99" s="21">
        <f t="shared" si="11"/>
        <v>560.15899905571291</v>
      </c>
      <c r="I99" s="21">
        <f t="shared" si="11"/>
        <v>3491.7672067988669</v>
      </c>
      <c r="J99" s="21">
        <f t="shared" si="11"/>
        <v>807.56117091595854</v>
      </c>
      <c r="K99" s="21">
        <f t="shared" si="11"/>
        <v>4859.4873767705376</v>
      </c>
    </row>
    <row r="100" spans="1:11" x14ac:dyDescent="0.2">
      <c r="A100" s="12" t="s">
        <v>207</v>
      </c>
      <c r="B100" s="13" t="s">
        <v>208</v>
      </c>
      <c r="C100" s="20">
        <v>4457.1000000000004</v>
      </c>
      <c r="D100" s="20">
        <v>2065951.46</v>
      </c>
      <c r="E100" s="20">
        <v>14070940.529999999</v>
      </c>
      <c r="F100" s="20">
        <v>3387393.23</v>
      </c>
      <c r="G100" s="20">
        <f t="shared" si="12"/>
        <v>19524285.219999999</v>
      </c>
      <c r="H100" s="21">
        <f t="shared" ref="H100:K115" si="13">D100/$C100</f>
        <v>463.51920755648285</v>
      </c>
      <c r="I100" s="21">
        <f t="shared" si="13"/>
        <v>3156.972141078279</v>
      </c>
      <c r="J100" s="21">
        <f t="shared" si="13"/>
        <v>759.99937851966524</v>
      </c>
      <c r="K100" s="21">
        <f t="shared" si="13"/>
        <v>4380.4907271544271</v>
      </c>
    </row>
    <row r="101" spans="1:11" x14ac:dyDescent="0.2">
      <c r="A101" s="12" t="s">
        <v>209</v>
      </c>
      <c r="B101" s="13" t="s">
        <v>210</v>
      </c>
      <c r="C101" s="20">
        <v>2457.6999999999998</v>
      </c>
      <c r="D101" s="20">
        <v>1105292.3799999999</v>
      </c>
      <c r="E101" s="20">
        <v>8076683.0300000003</v>
      </c>
      <c r="F101" s="20">
        <v>1851365.31</v>
      </c>
      <c r="G101" s="20">
        <f t="shared" si="12"/>
        <v>11033340.720000001</v>
      </c>
      <c r="H101" s="21">
        <f t="shared" si="13"/>
        <v>449.72632135736666</v>
      </c>
      <c r="I101" s="21">
        <f t="shared" si="13"/>
        <v>3286.2770191642594</v>
      </c>
      <c r="J101" s="21">
        <f t="shared" si="13"/>
        <v>753.29182162184168</v>
      </c>
      <c r="K101" s="21">
        <f t="shared" si="13"/>
        <v>4489.2951621434677</v>
      </c>
    </row>
    <row r="102" spans="1:11" x14ac:dyDescent="0.2">
      <c r="A102" s="12" t="s">
        <v>211</v>
      </c>
      <c r="B102" s="13" t="s">
        <v>212</v>
      </c>
      <c r="C102" s="20">
        <v>3440.6</v>
      </c>
      <c r="D102" s="20">
        <v>2141192.08</v>
      </c>
      <c r="E102" s="20">
        <v>11049641.720000001</v>
      </c>
      <c r="F102" s="20">
        <v>2108724.4300000002</v>
      </c>
      <c r="G102" s="20">
        <f t="shared" si="12"/>
        <v>15299558.23</v>
      </c>
      <c r="H102" s="21">
        <f t="shared" si="13"/>
        <v>622.331012032785</v>
      </c>
      <c r="I102" s="21">
        <f t="shared" si="13"/>
        <v>3211.5449979654713</v>
      </c>
      <c r="J102" s="21">
        <f t="shared" si="13"/>
        <v>612.89438760681287</v>
      </c>
      <c r="K102" s="21">
        <f t="shared" si="13"/>
        <v>4446.7703976050689</v>
      </c>
    </row>
    <row r="103" spans="1:11" x14ac:dyDescent="0.2">
      <c r="A103" s="12" t="s">
        <v>213</v>
      </c>
      <c r="B103" s="13" t="s">
        <v>214</v>
      </c>
      <c r="C103" s="20">
        <v>1321.7</v>
      </c>
      <c r="D103" s="20">
        <v>1127115.17</v>
      </c>
      <c r="E103" s="20">
        <v>3820495.9</v>
      </c>
      <c r="F103" s="20">
        <v>884160.29</v>
      </c>
      <c r="G103" s="20">
        <f t="shared" si="12"/>
        <v>5831771.3600000003</v>
      </c>
      <c r="H103" s="21">
        <f t="shared" si="13"/>
        <v>852.77685556480287</v>
      </c>
      <c r="I103" s="21">
        <f t="shared" si="13"/>
        <v>2890.5923431943706</v>
      </c>
      <c r="J103" s="21">
        <f t="shared" si="13"/>
        <v>668.95686615722173</v>
      </c>
      <c r="K103" s="21">
        <f t="shared" si="13"/>
        <v>4412.3260649163958</v>
      </c>
    </row>
    <row r="104" spans="1:11" x14ac:dyDescent="0.2">
      <c r="A104" s="12" t="s">
        <v>215</v>
      </c>
      <c r="B104" s="13" t="s">
        <v>216</v>
      </c>
      <c r="C104" s="20">
        <v>2815.6</v>
      </c>
      <c r="D104" s="20">
        <v>1665519.62</v>
      </c>
      <c r="E104" s="20">
        <v>7777340.3799999999</v>
      </c>
      <c r="F104" s="20">
        <v>1693973.4</v>
      </c>
      <c r="G104" s="20">
        <f t="shared" si="12"/>
        <v>11136833.4</v>
      </c>
      <c r="H104" s="21">
        <f t="shared" si="13"/>
        <v>591.53275323199318</v>
      </c>
      <c r="I104" s="21">
        <f t="shared" si="13"/>
        <v>2762.2319860775679</v>
      </c>
      <c r="J104" s="21">
        <f t="shared" si="13"/>
        <v>601.63851399346493</v>
      </c>
      <c r="K104" s="21">
        <f t="shared" si="13"/>
        <v>3955.4032533030263</v>
      </c>
    </row>
    <row r="105" spans="1:11" x14ac:dyDescent="0.2">
      <c r="A105" s="12" t="s">
        <v>217</v>
      </c>
      <c r="B105" s="13" t="s">
        <v>218</v>
      </c>
      <c r="C105" s="20">
        <v>941.9</v>
      </c>
      <c r="D105" s="20">
        <v>729903.39</v>
      </c>
      <c r="E105" s="20">
        <v>2748439.22</v>
      </c>
      <c r="F105" s="20">
        <v>285903.38</v>
      </c>
      <c r="G105" s="20">
        <f t="shared" si="12"/>
        <v>3764245.99</v>
      </c>
      <c r="H105" s="21">
        <f t="shared" si="13"/>
        <v>774.9266270304704</v>
      </c>
      <c r="I105" s="21">
        <f t="shared" si="13"/>
        <v>2917.9734791379128</v>
      </c>
      <c r="J105" s="21">
        <f t="shared" si="13"/>
        <v>303.53899564709633</v>
      </c>
      <c r="K105" s="21">
        <f t="shared" si="13"/>
        <v>3996.4391018154797</v>
      </c>
    </row>
    <row r="106" spans="1:11" x14ac:dyDescent="0.2">
      <c r="A106" s="12" t="s">
        <v>219</v>
      </c>
      <c r="B106" s="13" t="s">
        <v>220</v>
      </c>
      <c r="C106" s="20">
        <v>815.9</v>
      </c>
      <c r="D106" s="20">
        <v>935769.87</v>
      </c>
      <c r="E106" s="20">
        <v>2114628.81</v>
      </c>
      <c r="F106" s="20">
        <v>543121.48</v>
      </c>
      <c r="G106" s="20">
        <f t="shared" si="12"/>
        <v>3593520.16</v>
      </c>
      <c r="H106" s="21">
        <f t="shared" si="13"/>
        <v>1146.917355068023</v>
      </c>
      <c r="I106" s="21">
        <f t="shared" si="13"/>
        <v>2591.7744944233364</v>
      </c>
      <c r="J106" s="21">
        <f t="shared" si="13"/>
        <v>665.67162642480696</v>
      </c>
      <c r="K106" s="21">
        <f t="shared" si="13"/>
        <v>4404.3634759161669</v>
      </c>
    </row>
    <row r="107" spans="1:11" x14ac:dyDescent="0.2">
      <c r="A107" s="12" t="s">
        <v>221</v>
      </c>
      <c r="B107" s="13" t="s">
        <v>222</v>
      </c>
      <c r="C107" s="20">
        <v>7629.1</v>
      </c>
      <c r="D107" s="20">
        <v>7226884.3899999997</v>
      </c>
      <c r="E107" s="20">
        <v>22677179.420000002</v>
      </c>
      <c r="F107" s="20">
        <v>3324238.77</v>
      </c>
      <c r="G107" s="20">
        <f t="shared" si="12"/>
        <v>33228302.580000002</v>
      </c>
      <c r="H107" s="21">
        <f t="shared" si="13"/>
        <v>947.27876027316449</v>
      </c>
      <c r="I107" s="21">
        <f t="shared" si="13"/>
        <v>2972.4580120853052</v>
      </c>
      <c r="J107" s="21">
        <f t="shared" si="13"/>
        <v>435.73144538674285</v>
      </c>
      <c r="K107" s="21">
        <f t="shared" si="13"/>
        <v>4355.4682177452123</v>
      </c>
    </row>
    <row r="108" spans="1:11" x14ac:dyDescent="0.2">
      <c r="A108" s="12" t="s">
        <v>223</v>
      </c>
      <c r="B108" s="13" t="s">
        <v>224</v>
      </c>
      <c r="C108" s="20">
        <v>2727.9</v>
      </c>
      <c r="D108" s="20">
        <v>962098.15</v>
      </c>
      <c r="E108" s="20">
        <v>10246830.869999999</v>
      </c>
      <c r="F108" s="20">
        <v>1376600.12</v>
      </c>
      <c r="G108" s="20">
        <f t="shared" si="12"/>
        <v>12585529.140000001</v>
      </c>
      <c r="H108" s="21">
        <f t="shared" si="13"/>
        <v>352.68820337988927</v>
      </c>
      <c r="I108" s="21">
        <f t="shared" si="13"/>
        <v>3756.3073683052894</v>
      </c>
      <c r="J108" s="21">
        <f t="shared" si="13"/>
        <v>504.63731075186041</v>
      </c>
      <c r="K108" s="21">
        <f t="shared" si="13"/>
        <v>4613.6328824370394</v>
      </c>
    </row>
    <row r="109" spans="1:11" x14ac:dyDescent="0.2">
      <c r="A109" s="12" t="s">
        <v>225</v>
      </c>
      <c r="B109" s="13" t="s">
        <v>226</v>
      </c>
      <c r="C109" s="20">
        <v>2725.2</v>
      </c>
      <c r="D109" s="20">
        <v>2016290.87</v>
      </c>
      <c r="E109" s="20">
        <v>8312103.4500000002</v>
      </c>
      <c r="F109" s="20">
        <v>1538667.12</v>
      </c>
      <c r="G109" s="20">
        <f t="shared" si="12"/>
        <v>11867061.440000001</v>
      </c>
      <c r="H109" s="21">
        <f t="shared" si="13"/>
        <v>739.86895273741391</v>
      </c>
      <c r="I109" s="21">
        <f t="shared" si="13"/>
        <v>3050.0893328929988</v>
      </c>
      <c r="J109" s="21">
        <f t="shared" si="13"/>
        <v>564.60704535446951</v>
      </c>
      <c r="K109" s="21">
        <f t="shared" si="13"/>
        <v>4354.5653309848831</v>
      </c>
    </row>
    <row r="110" spans="1:11" x14ac:dyDescent="0.2">
      <c r="A110" s="12" t="s">
        <v>227</v>
      </c>
      <c r="B110" s="13" t="s">
        <v>228</v>
      </c>
      <c r="C110" s="20">
        <v>4309.1000000000004</v>
      </c>
      <c r="D110" s="20">
        <v>3681154.38</v>
      </c>
      <c r="E110" s="20">
        <v>11326005.119999999</v>
      </c>
      <c r="F110" s="20">
        <v>1513911.54</v>
      </c>
      <c r="G110" s="20">
        <f t="shared" si="12"/>
        <v>16521071.039999999</v>
      </c>
      <c r="H110" s="21">
        <f t="shared" si="13"/>
        <v>854.27453064445001</v>
      </c>
      <c r="I110" s="21">
        <f t="shared" si="13"/>
        <v>2628.3922675268614</v>
      </c>
      <c r="J110" s="21">
        <f t="shared" si="13"/>
        <v>351.32894107818333</v>
      </c>
      <c r="K110" s="21">
        <f t="shared" si="13"/>
        <v>3833.9957392494948</v>
      </c>
    </row>
    <row r="111" spans="1:11" x14ac:dyDescent="0.2">
      <c r="A111" s="12" t="s">
        <v>229</v>
      </c>
      <c r="B111" s="13" t="s">
        <v>230</v>
      </c>
      <c r="C111" s="20">
        <v>2775.9</v>
      </c>
      <c r="D111" s="20">
        <v>1473935.19</v>
      </c>
      <c r="E111" s="20">
        <v>7898896.4199999999</v>
      </c>
      <c r="F111" s="20">
        <v>1692273.84</v>
      </c>
      <c r="G111" s="20">
        <f t="shared" si="12"/>
        <v>11065105.449999999</v>
      </c>
      <c r="H111" s="21">
        <f t="shared" si="13"/>
        <v>530.97560791094782</v>
      </c>
      <c r="I111" s="21">
        <f t="shared" si="13"/>
        <v>2845.5262869699918</v>
      </c>
      <c r="J111" s="21">
        <f t="shared" si="13"/>
        <v>609.63069274829786</v>
      </c>
      <c r="K111" s="21">
        <f t="shared" si="13"/>
        <v>3986.1325876292372</v>
      </c>
    </row>
    <row r="112" spans="1:11" x14ac:dyDescent="0.2">
      <c r="A112" s="12" t="s">
        <v>231</v>
      </c>
      <c r="B112" s="13" t="s">
        <v>232</v>
      </c>
      <c r="C112" s="20">
        <v>2586.3000000000002</v>
      </c>
      <c r="D112" s="20">
        <v>3075333.7</v>
      </c>
      <c r="E112" s="20">
        <v>7154986.4800000004</v>
      </c>
      <c r="F112" s="20">
        <v>1317517.48</v>
      </c>
      <c r="G112" s="20">
        <f t="shared" si="12"/>
        <v>11547837.66</v>
      </c>
      <c r="H112" s="21">
        <f t="shared" si="13"/>
        <v>1189.0862235626184</v>
      </c>
      <c r="I112" s="21">
        <f t="shared" si="13"/>
        <v>2766.4951784402429</v>
      </c>
      <c r="J112" s="21">
        <f t="shared" si="13"/>
        <v>509.42175308355564</v>
      </c>
      <c r="K112" s="21">
        <f t="shared" si="13"/>
        <v>4465.0031550864169</v>
      </c>
    </row>
    <row r="113" spans="1:11" x14ac:dyDescent="0.2">
      <c r="A113" s="12" t="s">
        <v>233</v>
      </c>
      <c r="B113" s="13" t="s">
        <v>234</v>
      </c>
      <c r="C113" s="20">
        <v>1333.8</v>
      </c>
      <c r="D113" s="20">
        <v>1711862.37</v>
      </c>
      <c r="E113" s="20">
        <v>3992365.56</v>
      </c>
      <c r="F113" s="20">
        <v>612100.12</v>
      </c>
      <c r="G113" s="20">
        <f t="shared" si="12"/>
        <v>6316328.0499999998</v>
      </c>
      <c r="H113" s="21">
        <f t="shared" si="13"/>
        <v>1283.4475708502025</v>
      </c>
      <c r="I113" s="21">
        <f t="shared" si="13"/>
        <v>2993.2265407107516</v>
      </c>
      <c r="J113" s="21">
        <f t="shared" si="13"/>
        <v>458.91446993552256</v>
      </c>
      <c r="K113" s="21">
        <f t="shared" si="13"/>
        <v>4735.5885814964759</v>
      </c>
    </row>
    <row r="114" spans="1:11" x14ac:dyDescent="0.2">
      <c r="A114" s="12" t="s">
        <v>235</v>
      </c>
      <c r="B114" s="13" t="s">
        <v>236</v>
      </c>
      <c r="C114" s="20">
        <v>6167.8</v>
      </c>
      <c r="D114" s="20">
        <v>5226658.82</v>
      </c>
      <c r="E114" s="20">
        <v>15295467.539999999</v>
      </c>
      <c r="F114" s="20">
        <v>3108267.94</v>
      </c>
      <c r="G114" s="20">
        <f t="shared" si="12"/>
        <v>23630394.300000001</v>
      </c>
      <c r="H114" s="21">
        <f t="shared" si="13"/>
        <v>847.41055481695264</v>
      </c>
      <c r="I114" s="21">
        <f t="shared" si="13"/>
        <v>2479.8903239404649</v>
      </c>
      <c r="J114" s="21">
        <f t="shared" si="13"/>
        <v>503.95083173903174</v>
      </c>
      <c r="K114" s="21">
        <f t="shared" si="13"/>
        <v>3831.2517104964495</v>
      </c>
    </row>
    <row r="115" spans="1:11" x14ac:dyDescent="0.2">
      <c r="A115" s="12" t="s">
        <v>237</v>
      </c>
      <c r="B115" s="13" t="s">
        <v>238</v>
      </c>
      <c r="C115" s="20">
        <v>3124</v>
      </c>
      <c r="D115" s="20">
        <v>951471.49</v>
      </c>
      <c r="E115" s="20">
        <v>11604155.5</v>
      </c>
      <c r="F115" s="20">
        <v>2640049.46</v>
      </c>
      <c r="G115" s="20">
        <f t="shared" si="12"/>
        <v>15195676.449999999</v>
      </c>
      <c r="H115" s="21">
        <f t="shared" si="13"/>
        <v>304.56833866837388</v>
      </c>
      <c r="I115" s="21">
        <f t="shared" si="13"/>
        <v>3714.5184058898849</v>
      </c>
      <c r="J115" s="21">
        <f t="shared" si="13"/>
        <v>845.08625480153648</v>
      </c>
      <c r="K115" s="21">
        <f t="shared" si="13"/>
        <v>4864.1729993597946</v>
      </c>
    </row>
    <row r="116" spans="1:11" x14ac:dyDescent="0.2">
      <c r="A116" s="12" t="s">
        <v>239</v>
      </c>
      <c r="B116" s="13" t="s">
        <v>240</v>
      </c>
      <c r="C116" s="20">
        <v>1605.8</v>
      </c>
      <c r="D116" s="20">
        <v>1075350.2</v>
      </c>
      <c r="E116" s="20">
        <v>4395419.74</v>
      </c>
      <c r="F116" s="20">
        <v>646111.92000000004</v>
      </c>
      <c r="G116" s="20">
        <f t="shared" si="12"/>
        <v>6116881.8600000003</v>
      </c>
      <c r="H116" s="21">
        <f t="shared" ref="H116:K131" si="14">D116/$C116</f>
        <v>669.6663345373023</v>
      </c>
      <c r="I116" s="21">
        <f t="shared" si="14"/>
        <v>2737.2149333665466</v>
      </c>
      <c r="J116" s="21">
        <f t="shared" si="14"/>
        <v>402.36138996138999</v>
      </c>
      <c r="K116" s="21">
        <f t="shared" si="14"/>
        <v>3809.2426578652389</v>
      </c>
    </row>
    <row r="117" spans="1:11" x14ac:dyDescent="0.2">
      <c r="A117" s="12" t="s">
        <v>241</v>
      </c>
      <c r="B117" s="13" t="s">
        <v>242</v>
      </c>
      <c r="C117" s="20">
        <v>3588.5</v>
      </c>
      <c r="D117" s="20">
        <v>2151298.88</v>
      </c>
      <c r="E117" s="20">
        <v>10299644.34</v>
      </c>
      <c r="F117" s="20">
        <v>1028384.52</v>
      </c>
      <c r="G117" s="20">
        <f t="shared" si="12"/>
        <v>13479327.739999998</v>
      </c>
      <c r="H117" s="21">
        <f t="shared" si="14"/>
        <v>599.49808555106586</v>
      </c>
      <c r="I117" s="21">
        <f t="shared" si="14"/>
        <v>2870.180950257768</v>
      </c>
      <c r="J117" s="21">
        <f t="shared" si="14"/>
        <v>286.5778236031768</v>
      </c>
      <c r="K117" s="21">
        <f t="shared" si="14"/>
        <v>3756.2568594120103</v>
      </c>
    </row>
    <row r="118" spans="1:11" x14ac:dyDescent="0.2">
      <c r="A118" s="12" t="s">
        <v>243</v>
      </c>
      <c r="B118" s="13" t="s">
        <v>244</v>
      </c>
      <c r="C118" s="20">
        <v>863.6</v>
      </c>
      <c r="D118" s="20">
        <v>373142.03</v>
      </c>
      <c r="E118" s="20">
        <v>2760333.99</v>
      </c>
      <c r="F118" s="20">
        <v>468092.32</v>
      </c>
      <c r="G118" s="20">
        <f t="shared" si="12"/>
        <v>3601568.3400000003</v>
      </c>
      <c r="H118" s="21">
        <f t="shared" si="14"/>
        <v>432.07738536359426</v>
      </c>
      <c r="I118" s="21">
        <f t="shared" si="14"/>
        <v>3196.310780453914</v>
      </c>
      <c r="J118" s="21">
        <f t="shared" si="14"/>
        <v>542.02445576655862</v>
      </c>
      <c r="K118" s="21">
        <f t="shared" si="14"/>
        <v>4170.412621584067</v>
      </c>
    </row>
    <row r="119" spans="1:11" x14ac:dyDescent="0.2">
      <c r="A119" s="12" t="s">
        <v>245</v>
      </c>
      <c r="B119" s="13" t="s">
        <v>246</v>
      </c>
      <c r="C119" s="20">
        <v>1908.9</v>
      </c>
      <c r="D119" s="20">
        <v>1837745.91</v>
      </c>
      <c r="E119" s="20">
        <v>5251801.3</v>
      </c>
      <c r="F119" s="20">
        <v>482467</v>
      </c>
      <c r="G119" s="20">
        <f t="shared" si="12"/>
        <v>7572014.21</v>
      </c>
      <c r="H119" s="21">
        <f t="shared" si="14"/>
        <v>962.72508250825069</v>
      </c>
      <c r="I119" s="21">
        <f t="shared" si="14"/>
        <v>2751.2186599612342</v>
      </c>
      <c r="J119" s="21">
        <f t="shared" si="14"/>
        <v>252.74608413222273</v>
      </c>
      <c r="K119" s="21">
        <f t="shared" si="14"/>
        <v>3966.6898266017074</v>
      </c>
    </row>
    <row r="120" spans="1:11" x14ac:dyDescent="0.2">
      <c r="A120" s="12" t="s">
        <v>247</v>
      </c>
      <c r="B120" s="13" t="s">
        <v>248</v>
      </c>
      <c r="C120" s="20">
        <v>1461.3</v>
      </c>
      <c r="D120" s="20">
        <v>1016904.13</v>
      </c>
      <c r="E120" s="20">
        <v>4958471.96</v>
      </c>
      <c r="F120" s="20">
        <v>1017945.23</v>
      </c>
      <c r="G120" s="20">
        <f t="shared" si="12"/>
        <v>6993321.3200000003</v>
      </c>
      <c r="H120" s="21">
        <f t="shared" si="14"/>
        <v>695.89004995551909</v>
      </c>
      <c r="I120" s="21">
        <f t="shared" si="14"/>
        <v>3393.1923355915965</v>
      </c>
      <c r="J120" s="21">
        <f t="shared" si="14"/>
        <v>696.60249777595288</v>
      </c>
      <c r="K120" s="21">
        <f t="shared" si="14"/>
        <v>4785.6848833230688</v>
      </c>
    </row>
    <row r="121" spans="1:11" x14ac:dyDescent="0.2">
      <c r="A121" s="12" t="s">
        <v>249</v>
      </c>
      <c r="B121" s="13" t="s">
        <v>250</v>
      </c>
      <c r="C121" s="20">
        <v>1746.2</v>
      </c>
      <c r="D121" s="20">
        <v>1726063.08</v>
      </c>
      <c r="E121" s="20">
        <v>5742936.2199999997</v>
      </c>
      <c r="F121" s="20">
        <v>1320468.69</v>
      </c>
      <c r="G121" s="20">
        <f t="shared" si="12"/>
        <v>8789467.9900000002</v>
      </c>
      <c r="H121" s="21">
        <f t="shared" si="14"/>
        <v>988.46814797846753</v>
      </c>
      <c r="I121" s="21">
        <f t="shared" si="14"/>
        <v>3288.8192761424807</v>
      </c>
      <c r="J121" s="21">
        <f t="shared" si="14"/>
        <v>756.19556179131826</v>
      </c>
      <c r="K121" s="21">
        <f t="shared" si="14"/>
        <v>5033.4829859122665</v>
      </c>
    </row>
    <row r="122" spans="1:11" x14ac:dyDescent="0.2">
      <c r="A122" s="12" t="s">
        <v>251</v>
      </c>
      <c r="B122" s="13" t="s">
        <v>252</v>
      </c>
      <c r="C122" s="20">
        <v>1971.3</v>
      </c>
      <c r="D122" s="20">
        <v>1163440.69</v>
      </c>
      <c r="E122" s="20">
        <v>6610971.1399999997</v>
      </c>
      <c r="F122" s="20">
        <v>1445254.54</v>
      </c>
      <c r="G122" s="20">
        <f t="shared" si="12"/>
        <v>9219666.370000001</v>
      </c>
      <c r="H122" s="21">
        <f t="shared" si="14"/>
        <v>590.18956526150259</v>
      </c>
      <c r="I122" s="21">
        <f t="shared" si="14"/>
        <v>3353.6098716582965</v>
      </c>
      <c r="J122" s="21">
        <f t="shared" si="14"/>
        <v>733.14794298178867</v>
      </c>
      <c r="K122" s="21">
        <f t="shared" si="14"/>
        <v>4676.9473799015886</v>
      </c>
    </row>
    <row r="123" spans="1:11" x14ac:dyDescent="0.2">
      <c r="A123" s="12" t="s">
        <v>253</v>
      </c>
      <c r="B123" s="13" t="s">
        <v>254</v>
      </c>
      <c r="C123" s="20">
        <v>3403.2</v>
      </c>
      <c r="D123" s="20">
        <v>2236058.35</v>
      </c>
      <c r="E123" s="20">
        <v>11626016.34</v>
      </c>
      <c r="F123" s="20">
        <v>1637805</v>
      </c>
      <c r="G123" s="20">
        <f t="shared" si="12"/>
        <v>15499879.689999999</v>
      </c>
      <c r="H123" s="21">
        <f t="shared" si="14"/>
        <v>657.04582451810063</v>
      </c>
      <c r="I123" s="21">
        <f t="shared" si="14"/>
        <v>3416.2013222849087</v>
      </c>
      <c r="J123" s="21">
        <f t="shared" si="14"/>
        <v>481.25440761636111</v>
      </c>
      <c r="K123" s="21">
        <f t="shared" si="14"/>
        <v>4554.5015544193702</v>
      </c>
    </row>
    <row r="124" spans="1:11" x14ac:dyDescent="0.2">
      <c r="A124" s="12" t="s">
        <v>255</v>
      </c>
      <c r="B124" s="13" t="s">
        <v>256</v>
      </c>
      <c r="C124" s="20">
        <v>753</v>
      </c>
      <c r="D124" s="20">
        <v>284526.84999999998</v>
      </c>
      <c r="E124" s="20">
        <v>2592111.2200000002</v>
      </c>
      <c r="F124" s="20">
        <v>508403.33</v>
      </c>
      <c r="G124" s="20">
        <f t="shared" si="12"/>
        <v>3385041.4000000004</v>
      </c>
      <c r="H124" s="21">
        <f t="shared" si="14"/>
        <v>377.85770252324033</v>
      </c>
      <c r="I124" s="21">
        <f t="shared" si="14"/>
        <v>3442.3787782204517</v>
      </c>
      <c r="J124" s="21">
        <f t="shared" si="14"/>
        <v>675.17042496679949</v>
      </c>
      <c r="K124" s="21">
        <f t="shared" si="14"/>
        <v>4495.4069057104916</v>
      </c>
    </row>
    <row r="125" spans="1:11" x14ac:dyDescent="0.2">
      <c r="A125" s="12" t="s">
        <v>257</v>
      </c>
      <c r="B125" s="13" t="s">
        <v>258</v>
      </c>
      <c r="C125" s="20">
        <v>2144</v>
      </c>
      <c r="D125" s="20">
        <v>1000051.65</v>
      </c>
      <c r="E125" s="20">
        <v>7588751.2800000003</v>
      </c>
      <c r="F125" s="20">
        <v>1434015</v>
      </c>
      <c r="G125" s="20">
        <f t="shared" si="12"/>
        <v>10022817.93</v>
      </c>
      <c r="H125" s="21">
        <f t="shared" si="14"/>
        <v>466.44200093283581</v>
      </c>
      <c r="I125" s="21">
        <f t="shared" si="14"/>
        <v>3539.5295149253734</v>
      </c>
      <c r="J125" s="21">
        <f t="shared" si="14"/>
        <v>668.85027985074623</v>
      </c>
      <c r="K125" s="21">
        <f t="shared" si="14"/>
        <v>4674.8217957089555</v>
      </c>
    </row>
    <row r="126" spans="1:11" x14ac:dyDescent="0.2">
      <c r="A126" s="12" t="s">
        <v>259</v>
      </c>
      <c r="B126" s="13" t="s">
        <v>260</v>
      </c>
      <c r="C126" s="20">
        <v>5255</v>
      </c>
      <c r="D126" s="20">
        <v>6128344.3600000003</v>
      </c>
      <c r="E126" s="20">
        <v>14876449.84</v>
      </c>
      <c r="F126" s="20">
        <v>1890402.3</v>
      </c>
      <c r="G126" s="20">
        <f t="shared" si="12"/>
        <v>22895196.5</v>
      </c>
      <c r="H126" s="21">
        <f t="shared" si="14"/>
        <v>1166.1930275927689</v>
      </c>
      <c r="I126" s="21">
        <f t="shared" si="14"/>
        <v>2830.9133853472881</v>
      </c>
      <c r="J126" s="21">
        <f t="shared" si="14"/>
        <v>359.73402473834443</v>
      </c>
      <c r="K126" s="21">
        <f t="shared" si="14"/>
        <v>4356.8404376784019</v>
      </c>
    </row>
    <row r="127" spans="1:11" x14ac:dyDescent="0.2">
      <c r="A127" s="12" t="s">
        <v>261</v>
      </c>
      <c r="B127" s="13" t="s">
        <v>262</v>
      </c>
      <c r="C127" s="20">
        <v>1191.3</v>
      </c>
      <c r="D127" s="20">
        <v>1611344.03</v>
      </c>
      <c r="E127" s="20">
        <v>3073942.46</v>
      </c>
      <c r="F127" s="20">
        <v>1326368.05</v>
      </c>
      <c r="G127" s="20">
        <f t="shared" si="12"/>
        <v>6011654.54</v>
      </c>
      <c r="H127" s="21">
        <f t="shared" si="14"/>
        <v>1352.5929908503317</v>
      </c>
      <c r="I127" s="21">
        <f t="shared" si="14"/>
        <v>2580.3260807521197</v>
      </c>
      <c r="J127" s="21">
        <f t="shared" si="14"/>
        <v>1113.3787039368758</v>
      </c>
      <c r="K127" s="21">
        <f t="shared" si="14"/>
        <v>5046.2977755393267</v>
      </c>
    </row>
    <row r="128" spans="1:11" x14ac:dyDescent="0.2">
      <c r="A128" s="12" t="s">
        <v>263</v>
      </c>
      <c r="B128" s="13" t="s">
        <v>264</v>
      </c>
      <c r="C128" s="20">
        <v>3605</v>
      </c>
      <c r="D128" s="20">
        <v>3232765.29</v>
      </c>
      <c r="E128" s="20">
        <v>10054691.51</v>
      </c>
      <c r="F128" s="20">
        <v>1284866.1200000001</v>
      </c>
      <c r="G128" s="20">
        <f t="shared" si="12"/>
        <v>14572322.920000002</v>
      </c>
      <c r="H128" s="21">
        <f t="shared" si="14"/>
        <v>896.74487933425803</v>
      </c>
      <c r="I128" s="21">
        <f t="shared" si="14"/>
        <v>2789.0961192787795</v>
      </c>
      <c r="J128" s="21">
        <f t="shared" si="14"/>
        <v>356.41223855755896</v>
      </c>
      <c r="K128" s="21">
        <f t="shared" si="14"/>
        <v>4042.253237170597</v>
      </c>
    </row>
    <row r="129" spans="1:11" x14ac:dyDescent="0.2">
      <c r="A129" s="12" t="s">
        <v>265</v>
      </c>
      <c r="B129" s="13" t="s">
        <v>266</v>
      </c>
      <c r="C129" s="20">
        <v>2711.4</v>
      </c>
      <c r="D129" s="20">
        <v>2581330.12</v>
      </c>
      <c r="E129" s="20">
        <v>9271471.4000000004</v>
      </c>
      <c r="F129" s="20">
        <v>1993849.77</v>
      </c>
      <c r="G129" s="20">
        <f t="shared" si="12"/>
        <v>13846651.289999999</v>
      </c>
      <c r="H129" s="21">
        <f t="shared" si="14"/>
        <v>952.02851663347349</v>
      </c>
      <c r="I129" s="21">
        <f t="shared" si="14"/>
        <v>3419.4406579626761</v>
      </c>
      <c r="J129" s="21">
        <f t="shared" si="14"/>
        <v>735.35803275060857</v>
      </c>
      <c r="K129" s="21">
        <f t="shared" si="14"/>
        <v>5106.8272073467579</v>
      </c>
    </row>
    <row r="130" spans="1:11" x14ac:dyDescent="0.2">
      <c r="A130" s="12" t="s">
        <v>267</v>
      </c>
      <c r="B130" s="13" t="s">
        <v>268</v>
      </c>
      <c r="C130" s="20">
        <v>1182.2</v>
      </c>
      <c r="D130" s="20">
        <v>819491.85</v>
      </c>
      <c r="E130" s="20">
        <v>3604589.08</v>
      </c>
      <c r="F130" s="20">
        <v>583811.77</v>
      </c>
      <c r="G130" s="20">
        <f t="shared" ref="G130:G161" si="15">D130+E130+F130</f>
        <v>5007892.6999999993</v>
      </c>
      <c r="H130" s="21">
        <f t="shared" si="14"/>
        <v>693.19222635763822</v>
      </c>
      <c r="I130" s="21">
        <f t="shared" si="14"/>
        <v>3049.0518355608187</v>
      </c>
      <c r="J130" s="21">
        <f t="shared" si="14"/>
        <v>493.83502791405851</v>
      </c>
      <c r="K130" s="21">
        <f t="shared" si="14"/>
        <v>4236.0790898325149</v>
      </c>
    </row>
    <row r="131" spans="1:11" x14ac:dyDescent="0.2">
      <c r="A131" s="12" t="s">
        <v>269</v>
      </c>
      <c r="B131" s="13" t="s">
        <v>270</v>
      </c>
      <c r="C131" s="20">
        <v>3748.1</v>
      </c>
      <c r="D131" s="20">
        <v>2520917.9300000002</v>
      </c>
      <c r="E131" s="20">
        <v>10915253.6</v>
      </c>
      <c r="F131" s="20">
        <v>1563546.12</v>
      </c>
      <c r="G131" s="20">
        <f t="shared" si="15"/>
        <v>14999717.649999999</v>
      </c>
      <c r="H131" s="21">
        <f t="shared" si="14"/>
        <v>672.58555801606155</v>
      </c>
      <c r="I131" s="21">
        <f t="shared" si="14"/>
        <v>2912.2098129719056</v>
      </c>
      <c r="J131" s="21">
        <f t="shared" si="14"/>
        <v>417.15699154238149</v>
      </c>
      <c r="K131" s="21">
        <f t="shared" si="14"/>
        <v>4001.9523625303482</v>
      </c>
    </row>
    <row r="132" spans="1:11" x14ac:dyDescent="0.2">
      <c r="A132" s="12" t="s">
        <v>271</v>
      </c>
      <c r="B132" s="13" t="s">
        <v>272</v>
      </c>
      <c r="C132" s="20">
        <v>6638.7</v>
      </c>
      <c r="D132" s="20">
        <v>7684546.5499999998</v>
      </c>
      <c r="E132" s="20">
        <v>16468668.779999999</v>
      </c>
      <c r="F132" s="20">
        <v>1431600.15</v>
      </c>
      <c r="G132" s="20">
        <f t="shared" si="15"/>
        <v>25584815.479999997</v>
      </c>
      <c r="H132" s="21">
        <f t="shared" ref="H132:K147" si="16">D132/$C132</f>
        <v>1157.5378537966772</v>
      </c>
      <c r="I132" s="21">
        <f t="shared" si="16"/>
        <v>2480.7068823715485</v>
      </c>
      <c r="J132" s="21">
        <f t="shared" si="16"/>
        <v>215.64465181436123</v>
      </c>
      <c r="K132" s="21">
        <f t="shared" si="16"/>
        <v>3853.8893879825864</v>
      </c>
    </row>
    <row r="133" spans="1:11" x14ac:dyDescent="0.2">
      <c r="A133" s="12" t="s">
        <v>273</v>
      </c>
      <c r="B133" s="13" t="s">
        <v>274</v>
      </c>
      <c r="C133" s="20">
        <v>1646.9</v>
      </c>
      <c r="D133" s="20">
        <v>1156161.6399999999</v>
      </c>
      <c r="E133" s="20">
        <v>5277724.3099999996</v>
      </c>
      <c r="F133" s="20">
        <v>596258</v>
      </c>
      <c r="G133" s="20">
        <f t="shared" si="15"/>
        <v>7030143.9499999993</v>
      </c>
      <c r="H133" s="21">
        <f t="shared" si="16"/>
        <v>702.02297650130538</v>
      </c>
      <c r="I133" s="21">
        <f t="shared" si="16"/>
        <v>3204.6416358005945</v>
      </c>
      <c r="J133" s="21">
        <f t="shared" si="16"/>
        <v>362.0486975529783</v>
      </c>
      <c r="K133" s="21">
        <f t="shared" si="16"/>
        <v>4268.7133098548784</v>
      </c>
    </row>
    <row r="134" spans="1:11" x14ac:dyDescent="0.2">
      <c r="A134" s="12" t="s">
        <v>275</v>
      </c>
      <c r="B134" s="13" t="s">
        <v>276</v>
      </c>
      <c r="C134" s="20">
        <v>4045.3</v>
      </c>
      <c r="D134" s="20">
        <v>6673588.3200000003</v>
      </c>
      <c r="E134" s="20">
        <v>11495532.85</v>
      </c>
      <c r="F134" s="20">
        <v>3264220.87</v>
      </c>
      <c r="G134" s="20">
        <f t="shared" si="15"/>
        <v>21433342.040000003</v>
      </c>
      <c r="H134" s="21">
        <f t="shared" si="16"/>
        <v>1649.7140681778853</v>
      </c>
      <c r="I134" s="21">
        <f t="shared" si="16"/>
        <v>2841.7009492497464</v>
      </c>
      <c r="J134" s="21">
        <f t="shared" si="16"/>
        <v>806.9168837910662</v>
      </c>
      <c r="K134" s="21">
        <f t="shared" si="16"/>
        <v>5298.3319012186985</v>
      </c>
    </row>
    <row r="135" spans="1:11" x14ac:dyDescent="0.2">
      <c r="A135" s="12" t="s">
        <v>277</v>
      </c>
      <c r="B135" s="13" t="s">
        <v>278</v>
      </c>
      <c r="C135" s="20">
        <v>893.4</v>
      </c>
      <c r="D135" s="20">
        <v>374839.86</v>
      </c>
      <c r="E135" s="20">
        <v>3429333.41</v>
      </c>
      <c r="F135" s="20">
        <v>1693137.79</v>
      </c>
      <c r="G135" s="20">
        <f t="shared" si="15"/>
        <v>5497311.0600000005</v>
      </c>
      <c r="H135" s="21">
        <f t="shared" si="16"/>
        <v>419.56554734721288</v>
      </c>
      <c r="I135" s="21">
        <f t="shared" si="16"/>
        <v>3838.5195992836357</v>
      </c>
      <c r="J135" s="21">
        <f t="shared" si="16"/>
        <v>1895.1620662637117</v>
      </c>
      <c r="K135" s="21">
        <f t="shared" si="16"/>
        <v>6153.247212894561</v>
      </c>
    </row>
    <row r="136" spans="1:11" x14ac:dyDescent="0.2">
      <c r="A136" s="12" t="s">
        <v>279</v>
      </c>
      <c r="B136" s="13" t="s">
        <v>280</v>
      </c>
      <c r="C136" s="20">
        <v>3393</v>
      </c>
      <c r="D136" s="20">
        <v>5073877.84</v>
      </c>
      <c r="E136" s="20">
        <v>9741112.3900000006</v>
      </c>
      <c r="F136" s="20">
        <v>2784859.91</v>
      </c>
      <c r="G136" s="20">
        <f t="shared" si="15"/>
        <v>17599850.140000001</v>
      </c>
      <c r="H136" s="21">
        <f t="shared" si="16"/>
        <v>1495.395767757147</v>
      </c>
      <c r="I136" s="21">
        <f t="shared" si="16"/>
        <v>2870.9438225758918</v>
      </c>
      <c r="J136" s="21">
        <f t="shared" si="16"/>
        <v>820.76625699970532</v>
      </c>
      <c r="K136" s="21">
        <f t="shared" si="16"/>
        <v>5187.1058473327439</v>
      </c>
    </row>
    <row r="137" spans="1:11" x14ac:dyDescent="0.2">
      <c r="A137" s="12" t="s">
        <v>281</v>
      </c>
      <c r="B137" s="13" t="s">
        <v>282</v>
      </c>
      <c r="C137" s="20">
        <v>849.7</v>
      </c>
      <c r="D137" s="20">
        <v>1073007.96</v>
      </c>
      <c r="E137" s="20">
        <v>2191241.2599999998</v>
      </c>
      <c r="F137" s="20">
        <v>326904</v>
      </c>
      <c r="G137" s="20">
        <f t="shared" si="15"/>
        <v>3591153.2199999997</v>
      </c>
      <c r="H137" s="21">
        <f t="shared" si="16"/>
        <v>1262.8080028245263</v>
      </c>
      <c r="I137" s="21">
        <f t="shared" si="16"/>
        <v>2578.8410733199948</v>
      </c>
      <c r="J137" s="21">
        <f t="shared" si="16"/>
        <v>384.72872778627749</v>
      </c>
      <c r="K137" s="21">
        <f t="shared" si="16"/>
        <v>4226.377803930799</v>
      </c>
    </row>
    <row r="138" spans="1:11" x14ac:dyDescent="0.2">
      <c r="A138" s="12" t="s">
        <v>283</v>
      </c>
      <c r="B138" s="13" t="s">
        <v>284</v>
      </c>
      <c r="C138" s="20">
        <v>895.4</v>
      </c>
      <c r="D138" s="20">
        <v>910236.68</v>
      </c>
      <c r="E138" s="20">
        <v>2866217.66</v>
      </c>
      <c r="F138" s="20">
        <v>573956.47</v>
      </c>
      <c r="G138" s="20">
        <f t="shared" si="15"/>
        <v>4350410.8100000005</v>
      </c>
      <c r="H138" s="21">
        <f t="shared" si="16"/>
        <v>1016.5698905517088</v>
      </c>
      <c r="I138" s="21">
        <f t="shared" si="16"/>
        <v>3201.0471967835606</v>
      </c>
      <c r="J138" s="21">
        <f t="shared" si="16"/>
        <v>641.00566227384411</v>
      </c>
      <c r="K138" s="21">
        <f t="shared" si="16"/>
        <v>4858.6227496091142</v>
      </c>
    </row>
    <row r="139" spans="1:11" x14ac:dyDescent="0.2">
      <c r="A139" s="12" t="s">
        <v>285</v>
      </c>
      <c r="B139" s="13" t="s">
        <v>286</v>
      </c>
      <c r="C139" s="20">
        <v>2283.8000000000002</v>
      </c>
      <c r="D139" s="20">
        <v>1059890.8500000001</v>
      </c>
      <c r="E139" s="20">
        <v>6835037.9900000002</v>
      </c>
      <c r="F139" s="20">
        <v>885524.84</v>
      </c>
      <c r="G139" s="20">
        <f t="shared" si="15"/>
        <v>8780453.6799999997</v>
      </c>
      <c r="H139" s="21">
        <f t="shared" si="16"/>
        <v>464.09092302303179</v>
      </c>
      <c r="I139" s="21">
        <f t="shared" si="16"/>
        <v>2992.8356204571328</v>
      </c>
      <c r="J139" s="21">
        <f t="shared" si="16"/>
        <v>387.74185130046408</v>
      </c>
      <c r="K139" s="21">
        <f t="shared" si="16"/>
        <v>3844.6683947806282</v>
      </c>
    </row>
    <row r="140" spans="1:11" x14ac:dyDescent="0.2">
      <c r="A140" s="12" t="s">
        <v>287</v>
      </c>
      <c r="B140" s="13" t="s">
        <v>288</v>
      </c>
      <c r="C140" s="20">
        <v>5152.6000000000004</v>
      </c>
      <c r="D140" s="20">
        <v>3078675.9</v>
      </c>
      <c r="E140" s="20">
        <v>16663011.24</v>
      </c>
      <c r="F140" s="20">
        <v>2821555</v>
      </c>
      <c r="G140" s="20">
        <f t="shared" si="15"/>
        <v>22563242.140000001</v>
      </c>
      <c r="H140" s="21">
        <f t="shared" si="16"/>
        <v>597.49949540038028</v>
      </c>
      <c r="I140" s="21">
        <f t="shared" si="16"/>
        <v>3233.9035127896595</v>
      </c>
      <c r="J140" s="21">
        <f t="shared" si="16"/>
        <v>547.59829988743547</v>
      </c>
      <c r="K140" s="21">
        <f t="shared" si="16"/>
        <v>4379.0013080774752</v>
      </c>
    </row>
    <row r="141" spans="1:11" x14ac:dyDescent="0.2">
      <c r="A141" s="12" t="s">
        <v>289</v>
      </c>
      <c r="B141" s="13" t="s">
        <v>290</v>
      </c>
      <c r="C141" s="20">
        <v>12313.3</v>
      </c>
      <c r="D141" s="20">
        <v>9489112.6199999992</v>
      </c>
      <c r="E141" s="20">
        <v>37912687.420000002</v>
      </c>
      <c r="F141" s="20">
        <v>5614798.3499999996</v>
      </c>
      <c r="G141" s="20">
        <f t="shared" si="15"/>
        <v>53016598.390000001</v>
      </c>
      <c r="H141" s="21">
        <f t="shared" si="16"/>
        <v>770.63927785402768</v>
      </c>
      <c r="I141" s="21">
        <f t="shared" si="16"/>
        <v>3079.0029821412622</v>
      </c>
      <c r="J141" s="21">
        <f t="shared" si="16"/>
        <v>455.99460339632753</v>
      </c>
      <c r="K141" s="21">
        <f t="shared" si="16"/>
        <v>4305.6368633916172</v>
      </c>
    </row>
    <row r="142" spans="1:11" x14ac:dyDescent="0.2">
      <c r="A142" s="12" t="s">
        <v>291</v>
      </c>
      <c r="B142" s="13" t="s">
        <v>292</v>
      </c>
      <c r="C142" s="20">
        <v>1291.7</v>
      </c>
      <c r="D142" s="20">
        <v>2028389.07</v>
      </c>
      <c r="E142" s="20">
        <v>3157371.43</v>
      </c>
      <c r="F142" s="20">
        <v>471788.54</v>
      </c>
      <c r="G142" s="20">
        <f t="shared" si="15"/>
        <v>5657549.04</v>
      </c>
      <c r="H142" s="21">
        <f t="shared" si="16"/>
        <v>1570.32520709143</v>
      </c>
      <c r="I142" s="21">
        <f t="shared" si="16"/>
        <v>2444.3535108771389</v>
      </c>
      <c r="J142" s="21">
        <f t="shared" si="16"/>
        <v>365.24621816211192</v>
      </c>
      <c r="K142" s="21">
        <f t="shared" si="16"/>
        <v>4379.9249361306802</v>
      </c>
    </row>
    <row r="143" spans="1:11" x14ac:dyDescent="0.2">
      <c r="A143" s="12" t="s">
        <v>293</v>
      </c>
      <c r="B143" s="13" t="s">
        <v>294</v>
      </c>
      <c r="C143" s="20">
        <v>469</v>
      </c>
      <c r="D143" s="20">
        <v>276205.67</v>
      </c>
      <c r="E143" s="20">
        <v>1457503.29</v>
      </c>
      <c r="F143" s="20">
        <v>358115</v>
      </c>
      <c r="G143" s="20">
        <f t="shared" si="15"/>
        <v>2091823.96</v>
      </c>
      <c r="H143" s="21">
        <f t="shared" si="16"/>
        <v>588.92466950959488</v>
      </c>
      <c r="I143" s="21">
        <f t="shared" si="16"/>
        <v>3107.682921108742</v>
      </c>
      <c r="J143" s="21">
        <f t="shared" si="16"/>
        <v>763.57142857142856</v>
      </c>
      <c r="K143" s="21">
        <f t="shared" si="16"/>
        <v>4460.1790191897653</v>
      </c>
    </row>
    <row r="144" spans="1:11" x14ac:dyDescent="0.2">
      <c r="A144" s="12" t="s">
        <v>295</v>
      </c>
      <c r="B144" s="13" t="s">
        <v>296</v>
      </c>
      <c r="C144" s="20">
        <v>2332.6999999999998</v>
      </c>
      <c r="D144" s="20">
        <v>1190101.8999999999</v>
      </c>
      <c r="E144" s="20">
        <v>7521680.1600000001</v>
      </c>
      <c r="F144" s="20">
        <v>1442667</v>
      </c>
      <c r="G144" s="20">
        <f t="shared" si="15"/>
        <v>10154449.060000001</v>
      </c>
      <c r="H144" s="21">
        <f t="shared" si="16"/>
        <v>510.18214944056245</v>
      </c>
      <c r="I144" s="21">
        <f t="shared" si="16"/>
        <v>3224.4524199425559</v>
      </c>
      <c r="J144" s="21">
        <f t="shared" si="16"/>
        <v>618.4537231534274</v>
      </c>
      <c r="K144" s="21">
        <f t="shared" si="16"/>
        <v>4353.0882925365459</v>
      </c>
    </row>
    <row r="145" spans="1:11" x14ac:dyDescent="0.2">
      <c r="A145" s="12" t="s">
        <v>297</v>
      </c>
      <c r="B145" s="13" t="s">
        <v>298</v>
      </c>
      <c r="C145" s="20">
        <v>546.79999999999995</v>
      </c>
      <c r="D145" s="20">
        <v>284342.78000000003</v>
      </c>
      <c r="E145" s="20">
        <v>1718054.9</v>
      </c>
      <c r="F145" s="20">
        <v>171520</v>
      </c>
      <c r="G145" s="20">
        <f t="shared" si="15"/>
        <v>2173917.6799999997</v>
      </c>
      <c r="H145" s="21">
        <f t="shared" si="16"/>
        <v>520.01239941477695</v>
      </c>
      <c r="I145" s="21">
        <f t="shared" si="16"/>
        <v>3142.0170080468179</v>
      </c>
      <c r="J145" s="21">
        <f t="shared" si="16"/>
        <v>313.67959034381863</v>
      </c>
      <c r="K145" s="21">
        <f t="shared" si="16"/>
        <v>3975.7089978054132</v>
      </c>
    </row>
    <row r="146" spans="1:11" x14ac:dyDescent="0.2">
      <c r="A146" s="12" t="s">
        <v>299</v>
      </c>
      <c r="B146" s="13" t="s">
        <v>300</v>
      </c>
      <c r="C146" s="20">
        <v>6367.5</v>
      </c>
      <c r="D146" s="20">
        <v>4721455.2699999996</v>
      </c>
      <c r="E146" s="20">
        <v>18782848.559999999</v>
      </c>
      <c r="F146" s="20">
        <v>3229771.61</v>
      </c>
      <c r="G146" s="20">
        <f t="shared" si="15"/>
        <v>26734075.439999998</v>
      </c>
      <c r="H146" s="21">
        <f t="shared" si="16"/>
        <v>741.49277895563398</v>
      </c>
      <c r="I146" s="21">
        <f t="shared" si="16"/>
        <v>2949.7995382803297</v>
      </c>
      <c r="J146" s="21">
        <f t="shared" si="16"/>
        <v>507.22757911268155</v>
      </c>
      <c r="K146" s="21">
        <f t="shared" si="16"/>
        <v>4198.5198963486455</v>
      </c>
    </row>
    <row r="147" spans="1:11" x14ac:dyDescent="0.2">
      <c r="A147" s="12" t="s">
        <v>301</v>
      </c>
      <c r="B147" s="13" t="s">
        <v>302</v>
      </c>
      <c r="C147" s="20">
        <v>876.5</v>
      </c>
      <c r="D147" s="20">
        <v>857525.74</v>
      </c>
      <c r="E147" s="20">
        <v>2132379.2000000002</v>
      </c>
      <c r="F147" s="20">
        <v>140719</v>
      </c>
      <c r="G147" s="20">
        <f t="shared" si="15"/>
        <v>3130623.9400000004</v>
      </c>
      <c r="H147" s="21">
        <f t="shared" si="16"/>
        <v>978.35224187107815</v>
      </c>
      <c r="I147" s="21">
        <f t="shared" si="16"/>
        <v>2432.8342270393614</v>
      </c>
      <c r="J147" s="21">
        <f t="shared" si="16"/>
        <v>160.5464917284655</v>
      </c>
      <c r="K147" s="21">
        <f t="shared" si="16"/>
        <v>3571.7329606389053</v>
      </c>
    </row>
    <row r="148" spans="1:11" x14ac:dyDescent="0.2">
      <c r="A148" s="12" t="s">
        <v>303</v>
      </c>
      <c r="B148" s="13" t="s">
        <v>304</v>
      </c>
      <c r="C148" s="20">
        <v>319</v>
      </c>
      <c r="D148" s="20">
        <v>246811.91</v>
      </c>
      <c r="E148" s="20">
        <v>1077937.08</v>
      </c>
      <c r="F148" s="20">
        <v>203038.63</v>
      </c>
      <c r="G148" s="20">
        <f t="shared" si="15"/>
        <v>1527787.62</v>
      </c>
      <c r="H148" s="21">
        <f t="shared" ref="H148:K163" si="17">D148/$C148</f>
        <v>773.70504702194353</v>
      </c>
      <c r="I148" s="21">
        <f t="shared" si="17"/>
        <v>3379.113103448276</v>
      </c>
      <c r="J148" s="21">
        <f t="shared" si="17"/>
        <v>636.48473354231976</v>
      </c>
      <c r="K148" s="21">
        <f t="shared" si="17"/>
        <v>4789.3028840125398</v>
      </c>
    </row>
    <row r="149" spans="1:11" x14ac:dyDescent="0.2">
      <c r="A149" s="12" t="s">
        <v>305</v>
      </c>
      <c r="B149" s="13" t="s">
        <v>306</v>
      </c>
      <c r="C149" s="20">
        <v>2680.6</v>
      </c>
      <c r="D149" s="20">
        <v>1398879.23</v>
      </c>
      <c r="E149" s="20">
        <v>9195819.3200000003</v>
      </c>
      <c r="F149" s="20">
        <v>1889302.38</v>
      </c>
      <c r="G149" s="20">
        <f t="shared" si="15"/>
        <v>12484000.93</v>
      </c>
      <c r="H149" s="21">
        <f t="shared" si="17"/>
        <v>521.85302917257332</v>
      </c>
      <c r="I149" s="21">
        <f t="shared" si="17"/>
        <v>3430.5078415280163</v>
      </c>
      <c r="J149" s="21">
        <f t="shared" si="17"/>
        <v>704.80578228754757</v>
      </c>
      <c r="K149" s="21">
        <f t="shared" si="17"/>
        <v>4657.1666529881368</v>
      </c>
    </row>
    <row r="150" spans="1:11" x14ac:dyDescent="0.2">
      <c r="A150" s="12" t="s">
        <v>307</v>
      </c>
      <c r="B150" s="13" t="s">
        <v>308</v>
      </c>
      <c r="C150" s="20">
        <v>2866.5</v>
      </c>
      <c r="D150" s="20">
        <v>2391284.35</v>
      </c>
      <c r="E150" s="20">
        <v>9028572.8100000005</v>
      </c>
      <c r="F150" s="20">
        <v>1715524.12</v>
      </c>
      <c r="G150" s="20">
        <f t="shared" si="15"/>
        <v>13135381.280000001</v>
      </c>
      <c r="H150" s="21">
        <f t="shared" si="17"/>
        <v>834.21746031746034</v>
      </c>
      <c r="I150" s="21">
        <f t="shared" si="17"/>
        <v>3149.68526425955</v>
      </c>
      <c r="J150" s="21">
        <f t="shared" si="17"/>
        <v>598.47344147915578</v>
      </c>
      <c r="K150" s="21">
        <f t="shared" si="17"/>
        <v>4582.3761660561668</v>
      </c>
    </row>
    <row r="151" spans="1:11" x14ac:dyDescent="0.2">
      <c r="A151" s="12" t="s">
        <v>309</v>
      </c>
      <c r="B151" s="13" t="s">
        <v>310</v>
      </c>
      <c r="C151" s="20">
        <v>2341.8000000000002</v>
      </c>
      <c r="D151" s="20">
        <v>1653841.63</v>
      </c>
      <c r="E151" s="20">
        <v>7344726.5599999996</v>
      </c>
      <c r="F151" s="20">
        <v>1877717.94</v>
      </c>
      <c r="G151" s="20">
        <f t="shared" si="15"/>
        <v>10876286.129999999</v>
      </c>
      <c r="H151" s="21">
        <f t="shared" si="17"/>
        <v>706.22667606114942</v>
      </c>
      <c r="I151" s="21">
        <f t="shared" si="17"/>
        <v>3136.3594499957294</v>
      </c>
      <c r="J151" s="21">
        <f t="shared" si="17"/>
        <v>801.82677427619774</v>
      </c>
      <c r="K151" s="21">
        <f t="shared" si="17"/>
        <v>4644.4129003330763</v>
      </c>
    </row>
    <row r="152" spans="1:11" x14ac:dyDescent="0.2">
      <c r="A152" s="12" t="s">
        <v>311</v>
      </c>
      <c r="B152" s="13" t="s">
        <v>312</v>
      </c>
      <c r="C152" s="20">
        <v>2279.8000000000002</v>
      </c>
      <c r="D152" s="20">
        <v>2600309.9900000002</v>
      </c>
      <c r="E152" s="20">
        <v>5474814.25</v>
      </c>
      <c r="F152" s="20">
        <v>468834.94</v>
      </c>
      <c r="G152" s="20">
        <f t="shared" si="15"/>
        <v>8543959.1799999997</v>
      </c>
      <c r="H152" s="21">
        <f t="shared" si="17"/>
        <v>1140.586889200807</v>
      </c>
      <c r="I152" s="21">
        <f t="shared" si="17"/>
        <v>2401.4449732432668</v>
      </c>
      <c r="J152" s="21">
        <f t="shared" si="17"/>
        <v>205.64739889463988</v>
      </c>
      <c r="K152" s="21">
        <f t="shared" si="17"/>
        <v>3747.6792613387133</v>
      </c>
    </row>
    <row r="153" spans="1:11" x14ac:dyDescent="0.2">
      <c r="A153" s="12" t="s">
        <v>313</v>
      </c>
      <c r="B153" s="13" t="s">
        <v>314</v>
      </c>
      <c r="C153" s="20">
        <v>1395</v>
      </c>
      <c r="D153" s="20">
        <v>1352397.85</v>
      </c>
      <c r="E153" s="20">
        <v>4222645.58</v>
      </c>
      <c r="F153" s="20">
        <v>672579.33</v>
      </c>
      <c r="G153" s="20">
        <f t="shared" si="15"/>
        <v>6247622.7599999998</v>
      </c>
      <c r="H153" s="21">
        <f t="shared" si="17"/>
        <v>969.46082437275993</v>
      </c>
      <c r="I153" s="21">
        <f t="shared" si="17"/>
        <v>3026.9860788530468</v>
      </c>
      <c r="J153" s="21">
        <f t="shared" si="17"/>
        <v>482.13572043010748</v>
      </c>
      <c r="K153" s="21">
        <f t="shared" si="17"/>
        <v>4478.5826236559142</v>
      </c>
    </row>
    <row r="154" spans="1:11" x14ac:dyDescent="0.2">
      <c r="A154" s="12" t="s">
        <v>315</v>
      </c>
      <c r="B154" s="13" t="s">
        <v>316</v>
      </c>
      <c r="C154" s="20">
        <v>301.10000000000002</v>
      </c>
      <c r="D154" s="20">
        <v>140051.91</v>
      </c>
      <c r="E154" s="20">
        <v>851250.99</v>
      </c>
      <c r="F154" s="20">
        <v>89317</v>
      </c>
      <c r="G154" s="20">
        <f t="shared" si="15"/>
        <v>1080619.8999999999</v>
      </c>
      <c r="H154" s="21">
        <f t="shared" si="17"/>
        <v>465.13420790435072</v>
      </c>
      <c r="I154" s="21">
        <f t="shared" si="17"/>
        <v>2827.1371305214211</v>
      </c>
      <c r="J154" s="21">
        <f t="shared" si="17"/>
        <v>296.63566921288606</v>
      </c>
      <c r="K154" s="21">
        <f t="shared" si="17"/>
        <v>3588.9070076386579</v>
      </c>
    </row>
    <row r="155" spans="1:11" x14ac:dyDescent="0.2">
      <c r="A155" s="12" t="s">
        <v>317</v>
      </c>
      <c r="B155" s="13" t="s">
        <v>318</v>
      </c>
      <c r="C155" s="20">
        <v>4253.8</v>
      </c>
      <c r="D155" s="20">
        <v>5890363.4199999999</v>
      </c>
      <c r="E155" s="20">
        <v>12173955.720000001</v>
      </c>
      <c r="F155" s="20">
        <v>1246407.23</v>
      </c>
      <c r="G155" s="20">
        <f t="shared" si="15"/>
        <v>19310726.370000001</v>
      </c>
      <c r="H155" s="21">
        <f t="shared" si="17"/>
        <v>1384.7297522215431</v>
      </c>
      <c r="I155" s="21">
        <f t="shared" si="17"/>
        <v>2861.9012929615874</v>
      </c>
      <c r="J155" s="21">
        <f t="shared" si="17"/>
        <v>293.01030372843104</v>
      </c>
      <c r="K155" s="21">
        <f t="shared" si="17"/>
        <v>4539.6413489115612</v>
      </c>
    </row>
    <row r="156" spans="1:11" x14ac:dyDescent="0.2">
      <c r="A156" s="12" t="s">
        <v>319</v>
      </c>
      <c r="B156" s="13" t="s">
        <v>320</v>
      </c>
      <c r="C156" s="20">
        <v>4063.8</v>
      </c>
      <c r="D156" s="20">
        <v>5820593.6200000001</v>
      </c>
      <c r="E156" s="20">
        <v>11178049.75</v>
      </c>
      <c r="F156" s="20">
        <v>1344614.62</v>
      </c>
      <c r="G156" s="20">
        <f t="shared" si="15"/>
        <v>18343257.990000002</v>
      </c>
      <c r="H156" s="21">
        <f t="shared" si="17"/>
        <v>1432.3031694473152</v>
      </c>
      <c r="I156" s="21">
        <f t="shared" si="17"/>
        <v>2750.6397337467392</v>
      </c>
      <c r="J156" s="21">
        <f t="shared" si="17"/>
        <v>330.87617993011469</v>
      </c>
      <c r="K156" s="21">
        <f t="shared" si="17"/>
        <v>4513.81908312417</v>
      </c>
    </row>
    <row r="157" spans="1:11" x14ac:dyDescent="0.2">
      <c r="A157" s="12" t="s">
        <v>321</v>
      </c>
      <c r="B157" s="13" t="s">
        <v>322</v>
      </c>
      <c r="C157" s="20">
        <v>249.2</v>
      </c>
      <c r="D157" s="20">
        <v>461307.02</v>
      </c>
      <c r="E157" s="20">
        <v>863371.36</v>
      </c>
      <c r="F157" s="20">
        <v>79211</v>
      </c>
      <c r="G157" s="20">
        <f t="shared" si="15"/>
        <v>1403889.38</v>
      </c>
      <c r="H157" s="21">
        <f t="shared" si="17"/>
        <v>1851.1517656500805</v>
      </c>
      <c r="I157" s="21">
        <f t="shared" si="17"/>
        <v>3464.5720706260031</v>
      </c>
      <c r="J157" s="21">
        <f t="shared" si="17"/>
        <v>317.86115569823437</v>
      </c>
      <c r="K157" s="21">
        <f t="shared" si="17"/>
        <v>5633.5849919743177</v>
      </c>
    </row>
    <row r="158" spans="1:11" x14ac:dyDescent="0.2">
      <c r="A158" s="12" t="s">
        <v>323</v>
      </c>
      <c r="B158" s="13" t="s">
        <v>324</v>
      </c>
      <c r="C158" s="20">
        <v>2605.6999999999998</v>
      </c>
      <c r="D158" s="20">
        <v>2521815.37</v>
      </c>
      <c r="E158" s="20">
        <v>7129244.71</v>
      </c>
      <c r="F158" s="20">
        <v>1112004.3700000001</v>
      </c>
      <c r="G158" s="20">
        <f t="shared" si="15"/>
        <v>10763064.449999999</v>
      </c>
      <c r="H158" s="21">
        <f t="shared" si="17"/>
        <v>967.80725716698021</v>
      </c>
      <c r="I158" s="21">
        <f t="shared" si="17"/>
        <v>2736.0190006524163</v>
      </c>
      <c r="J158" s="21">
        <f t="shared" si="17"/>
        <v>426.75840273247121</v>
      </c>
      <c r="K158" s="21">
        <f t="shared" si="17"/>
        <v>4130.5846605518673</v>
      </c>
    </row>
    <row r="159" spans="1:11" x14ac:dyDescent="0.2">
      <c r="A159" s="12" t="s">
        <v>325</v>
      </c>
      <c r="B159" s="13" t="s">
        <v>326</v>
      </c>
      <c r="C159" s="20">
        <v>1634.2</v>
      </c>
      <c r="D159" s="20">
        <v>1909030.1</v>
      </c>
      <c r="E159" s="20">
        <v>5141688.3099999996</v>
      </c>
      <c r="F159" s="20">
        <v>613310.94999999995</v>
      </c>
      <c r="G159" s="20">
        <f t="shared" si="15"/>
        <v>7664029.3600000003</v>
      </c>
      <c r="H159" s="21">
        <f t="shared" si="17"/>
        <v>1168.1740912984947</v>
      </c>
      <c r="I159" s="21">
        <f t="shared" si="17"/>
        <v>3146.3029678129969</v>
      </c>
      <c r="J159" s="21">
        <f t="shared" si="17"/>
        <v>375.29736262391378</v>
      </c>
      <c r="K159" s="21">
        <f t="shared" si="17"/>
        <v>4689.7744217354057</v>
      </c>
    </row>
    <row r="160" spans="1:11" x14ac:dyDescent="0.2">
      <c r="A160" s="12" t="s">
        <v>327</v>
      </c>
      <c r="B160" s="13" t="s">
        <v>328</v>
      </c>
      <c r="C160" s="20">
        <v>165.4</v>
      </c>
      <c r="D160" s="20">
        <v>292679.76</v>
      </c>
      <c r="E160" s="20">
        <v>530658.75</v>
      </c>
      <c r="F160" s="20">
        <v>50889</v>
      </c>
      <c r="G160" s="20">
        <f t="shared" si="15"/>
        <v>874227.51</v>
      </c>
      <c r="H160" s="21">
        <f t="shared" si="17"/>
        <v>1769.5269649334946</v>
      </c>
      <c r="I160" s="21">
        <f t="shared" si="17"/>
        <v>3208.3358524788391</v>
      </c>
      <c r="J160" s="21">
        <f t="shared" si="17"/>
        <v>307.67230955259976</v>
      </c>
      <c r="K160" s="21">
        <f t="shared" si="17"/>
        <v>5285.5351269649336</v>
      </c>
    </row>
    <row r="161" spans="1:11" x14ac:dyDescent="0.2">
      <c r="A161" s="12" t="s">
        <v>329</v>
      </c>
      <c r="B161" s="13" t="s">
        <v>330</v>
      </c>
      <c r="C161" s="20">
        <v>1260.3</v>
      </c>
      <c r="D161" s="20">
        <v>947081.76</v>
      </c>
      <c r="E161" s="20">
        <v>4207000.59</v>
      </c>
      <c r="F161" s="20">
        <v>543163.02</v>
      </c>
      <c r="G161" s="20">
        <f t="shared" si="15"/>
        <v>5697245.3699999992</v>
      </c>
      <c r="H161" s="21">
        <f t="shared" si="17"/>
        <v>751.47326826945971</v>
      </c>
      <c r="I161" s="21">
        <f t="shared" si="17"/>
        <v>3338.0945727207809</v>
      </c>
      <c r="J161" s="21">
        <f t="shared" si="17"/>
        <v>430.97914782194721</v>
      </c>
      <c r="K161" s="21">
        <f t="shared" si="17"/>
        <v>4520.546988812187</v>
      </c>
    </row>
    <row r="162" spans="1:11" x14ac:dyDescent="0.2">
      <c r="A162" s="12" t="s">
        <v>331</v>
      </c>
      <c r="B162" s="13" t="s">
        <v>332</v>
      </c>
      <c r="C162" s="20">
        <v>2209.4</v>
      </c>
      <c r="D162" s="20">
        <v>1734595.15</v>
      </c>
      <c r="E162" s="20">
        <v>6383749.5199999996</v>
      </c>
      <c r="F162" s="20">
        <v>731575.03</v>
      </c>
      <c r="G162" s="20">
        <f t="shared" ref="G162:G177" si="18">D162+E162+F162</f>
        <v>8849919.6999999993</v>
      </c>
      <c r="H162" s="21">
        <f t="shared" si="17"/>
        <v>785.09783199058563</v>
      </c>
      <c r="I162" s="21">
        <f t="shared" si="17"/>
        <v>2889.3588847650944</v>
      </c>
      <c r="J162" s="21">
        <f t="shared" si="17"/>
        <v>331.11932198787002</v>
      </c>
      <c r="K162" s="21">
        <f t="shared" si="17"/>
        <v>4005.5760387435498</v>
      </c>
    </row>
    <row r="163" spans="1:11" x14ac:dyDescent="0.2">
      <c r="A163" s="12" t="s">
        <v>333</v>
      </c>
      <c r="B163" s="13" t="s">
        <v>334</v>
      </c>
      <c r="C163" s="20">
        <v>1770.5</v>
      </c>
      <c r="D163" s="20">
        <v>743473.84</v>
      </c>
      <c r="E163" s="20">
        <v>5552117.2599999998</v>
      </c>
      <c r="F163" s="20">
        <v>919027.08</v>
      </c>
      <c r="G163" s="20">
        <f t="shared" si="18"/>
        <v>7214618.1799999997</v>
      </c>
      <c r="H163" s="21">
        <f t="shared" si="17"/>
        <v>419.92309517085567</v>
      </c>
      <c r="I163" s="21">
        <f t="shared" si="17"/>
        <v>3135.9035639649815</v>
      </c>
      <c r="J163" s="21">
        <f t="shared" si="17"/>
        <v>519.07770686246818</v>
      </c>
      <c r="K163" s="21">
        <f t="shared" si="17"/>
        <v>4074.9043659983054</v>
      </c>
    </row>
    <row r="164" spans="1:11" x14ac:dyDescent="0.2">
      <c r="A164" s="12" t="s">
        <v>335</v>
      </c>
      <c r="B164" s="13" t="s">
        <v>336</v>
      </c>
      <c r="C164" s="20">
        <v>1618.5</v>
      </c>
      <c r="D164" s="20">
        <v>1077069.8500000001</v>
      </c>
      <c r="E164" s="20">
        <v>4703245.18</v>
      </c>
      <c r="F164" s="20">
        <v>1111066.81</v>
      </c>
      <c r="G164" s="20">
        <f t="shared" si="18"/>
        <v>6891381.8399999999</v>
      </c>
      <c r="H164" s="21">
        <f t="shared" ref="H164:K178" si="19">D164/$C164</f>
        <v>665.47411183194322</v>
      </c>
      <c r="I164" s="21">
        <f t="shared" si="19"/>
        <v>2905.9284399134999</v>
      </c>
      <c r="J164" s="21">
        <f t="shared" si="19"/>
        <v>686.47933889403771</v>
      </c>
      <c r="K164" s="21">
        <f t="shared" si="19"/>
        <v>4257.8818906394808</v>
      </c>
    </row>
    <row r="165" spans="1:11" x14ac:dyDescent="0.2">
      <c r="A165" s="12" t="s">
        <v>337</v>
      </c>
      <c r="B165" s="13" t="s">
        <v>338</v>
      </c>
      <c r="C165" s="20">
        <v>1121</v>
      </c>
      <c r="D165" s="20">
        <v>1322279.58</v>
      </c>
      <c r="E165" s="20">
        <v>2935047.23</v>
      </c>
      <c r="F165" s="20">
        <v>533655</v>
      </c>
      <c r="G165" s="20">
        <f t="shared" si="18"/>
        <v>4790981.8100000005</v>
      </c>
      <c r="H165" s="21">
        <f t="shared" si="19"/>
        <v>1179.5535950044605</v>
      </c>
      <c r="I165" s="21">
        <f t="shared" si="19"/>
        <v>2618.2401694915252</v>
      </c>
      <c r="J165" s="21">
        <f t="shared" si="19"/>
        <v>476.05263157894734</v>
      </c>
      <c r="K165" s="21">
        <f t="shared" si="19"/>
        <v>4273.8463960749332</v>
      </c>
    </row>
    <row r="166" spans="1:11" x14ac:dyDescent="0.2">
      <c r="A166" s="12" t="s">
        <v>339</v>
      </c>
      <c r="B166" s="13" t="s">
        <v>340</v>
      </c>
      <c r="C166" s="20">
        <v>2753.5</v>
      </c>
      <c r="D166" s="20">
        <v>2401441.84</v>
      </c>
      <c r="E166" s="20">
        <v>8072636.9199999999</v>
      </c>
      <c r="F166" s="20">
        <v>1151270.56</v>
      </c>
      <c r="G166" s="20">
        <f t="shared" si="18"/>
        <v>11625349.32</v>
      </c>
      <c r="H166" s="21">
        <f t="shared" si="19"/>
        <v>872.1415798075177</v>
      </c>
      <c r="I166" s="21">
        <f t="shared" si="19"/>
        <v>2931.7729871073179</v>
      </c>
      <c r="J166" s="21">
        <f t="shared" si="19"/>
        <v>418.1116978391139</v>
      </c>
      <c r="K166" s="21">
        <f t="shared" si="19"/>
        <v>4222.0262647539494</v>
      </c>
    </row>
    <row r="167" spans="1:11" x14ac:dyDescent="0.2">
      <c r="A167" s="12" t="s">
        <v>341</v>
      </c>
      <c r="B167" s="13" t="s">
        <v>342</v>
      </c>
      <c r="C167" s="20">
        <v>852.2</v>
      </c>
      <c r="D167" s="20">
        <v>1042123.31</v>
      </c>
      <c r="E167" s="20">
        <v>2517902.16</v>
      </c>
      <c r="F167" s="20">
        <v>166841</v>
      </c>
      <c r="G167" s="20">
        <f t="shared" si="18"/>
        <v>3726866.47</v>
      </c>
      <c r="H167" s="21">
        <f t="shared" si="19"/>
        <v>1222.8623679887351</v>
      </c>
      <c r="I167" s="21">
        <f t="shared" si="19"/>
        <v>2954.590659469608</v>
      </c>
      <c r="J167" s="21">
        <f t="shared" si="19"/>
        <v>195.77681295470546</v>
      </c>
      <c r="K167" s="21">
        <f t="shared" si="19"/>
        <v>4373.2298404130488</v>
      </c>
    </row>
    <row r="168" spans="1:11" x14ac:dyDescent="0.2">
      <c r="A168" s="12" t="s">
        <v>343</v>
      </c>
      <c r="B168" s="13" t="s">
        <v>344</v>
      </c>
      <c r="C168" s="20">
        <v>9073.4</v>
      </c>
      <c r="D168" s="20">
        <v>9332322.3499999996</v>
      </c>
      <c r="E168" s="20">
        <v>23989257.960000001</v>
      </c>
      <c r="F168" s="20">
        <v>1745083.74</v>
      </c>
      <c r="G168" s="20">
        <f t="shared" si="18"/>
        <v>35066664.050000004</v>
      </c>
      <c r="H168" s="21">
        <f t="shared" si="19"/>
        <v>1028.5364196442347</v>
      </c>
      <c r="I168" s="21">
        <f t="shared" si="19"/>
        <v>2643.9105473141271</v>
      </c>
      <c r="J168" s="21">
        <f t="shared" si="19"/>
        <v>192.32963828333371</v>
      </c>
      <c r="K168" s="21">
        <f t="shared" si="19"/>
        <v>3864.776605241696</v>
      </c>
    </row>
    <row r="169" spans="1:11" x14ac:dyDescent="0.2">
      <c r="A169" s="12" t="s">
        <v>345</v>
      </c>
      <c r="B169" s="13" t="s">
        <v>346</v>
      </c>
      <c r="C169" s="20">
        <v>1634.4</v>
      </c>
      <c r="D169" s="20">
        <v>1263155.5900000001</v>
      </c>
      <c r="E169" s="20">
        <v>4931896.88</v>
      </c>
      <c r="F169" s="20">
        <v>1060319.93</v>
      </c>
      <c r="G169" s="20">
        <f t="shared" si="18"/>
        <v>7255372.3999999994</v>
      </c>
      <c r="H169" s="21">
        <f t="shared" si="19"/>
        <v>772.85584312285857</v>
      </c>
      <c r="I169" s="21">
        <f t="shared" si="19"/>
        <v>3017.5580518844836</v>
      </c>
      <c r="J169" s="21">
        <f t="shared" si="19"/>
        <v>648.7517927068036</v>
      </c>
      <c r="K169" s="21">
        <f t="shared" si="19"/>
        <v>4439.165687714145</v>
      </c>
    </row>
    <row r="170" spans="1:11" x14ac:dyDescent="0.2">
      <c r="A170" s="12" t="s">
        <v>347</v>
      </c>
      <c r="B170" s="13" t="s">
        <v>348</v>
      </c>
      <c r="C170" s="20">
        <v>2443.5</v>
      </c>
      <c r="D170" s="20">
        <v>1031579.45</v>
      </c>
      <c r="E170" s="20">
        <v>8359876.5099999998</v>
      </c>
      <c r="F170" s="20">
        <v>1689650.05</v>
      </c>
      <c r="G170" s="20">
        <f t="shared" si="18"/>
        <v>11081106.01</v>
      </c>
      <c r="H170" s="21">
        <f t="shared" si="19"/>
        <v>422.17288725189275</v>
      </c>
      <c r="I170" s="21">
        <f t="shared" si="19"/>
        <v>3421.2713361980764</v>
      </c>
      <c r="J170" s="21">
        <f t="shared" si="19"/>
        <v>691.48764067935338</v>
      </c>
      <c r="K170" s="21">
        <f t="shared" si="19"/>
        <v>4534.931864129323</v>
      </c>
    </row>
    <row r="171" spans="1:11" x14ac:dyDescent="0.2">
      <c r="A171" s="12" t="s">
        <v>349</v>
      </c>
      <c r="B171" s="13" t="s">
        <v>350</v>
      </c>
      <c r="C171" s="20">
        <v>1924.2</v>
      </c>
      <c r="D171" s="20">
        <v>1991757.94</v>
      </c>
      <c r="E171" s="20">
        <v>5756397.7400000002</v>
      </c>
      <c r="F171" s="20">
        <v>727418.53</v>
      </c>
      <c r="G171" s="20">
        <f t="shared" si="18"/>
        <v>8475574.209999999</v>
      </c>
      <c r="H171" s="21">
        <f t="shared" si="19"/>
        <v>1035.109624779129</v>
      </c>
      <c r="I171" s="21">
        <f t="shared" si="19"/>
        <v>2991.5797422305372</v>
      </c>
      <c r="J171" s="21">
        <f t="shared" si="19"/>
        <v>378.03686207254964</v>
      </c>
      <c r="K171" s="21">
        <f t="shared" si="19"/>
        <v>4404.7262290822155</v>
      </c>
    </row>
    <row r="172" spans="1:11" x14ac:dyDescent="0.2">
      <c r="A172" s="12" t="s">
        <v>351</v>
      </c>
      <c r="B172" s="13" t="s">
        <v>352</v>
      </c>
      <c r="C172" s="20">
        <v>227.5</v>
      </c>
      <c r="D172" s="20">
        <v>191388.79</v>
      </c>
      <c r="E172" s="20">
        <v>868332.34</v>
      </c>
      <c r="F172" s="20">
        <v>150297</v>
      </c>
      <c r="G172" s="20">
        <f t="shared" si="18"/>
        <v>1210018.1299999999</v>
      </c>
      <c r="H172" s="21">
        <f t="shared" si="19"/>
        <v>841.26940659340664</v>
      </c>
      <c r="I172" s="21">
        <f t="shared" si="19"/>
        <v>3816.8454505494506</v>
      </c>
      <c r="J172" s="21">
        <f t="shared" si="19"/>
        <v>660.64615384615388</v>
      </c>
      <c r="K172" s="21">
        <f t="shared" si="19"/>
        <v>5318.7610109890102</v>
      </c>
    </row>
    <row r="173" spans="1:11" x14ac:dyDescent="0.2">
      <c r="A173" s="12" t="s">
        <v>353</v>
      </c>
      <c r="B173" s="13" t="s">
        <v>354</v>
      </c>
      <c r="C173" s="20">
        <v>3575.2</v>
      </c>
      <c r="D173" s="20">
        <v>2138440.52</v>
      </c>
      <c r="E173" s="20">
        <v>12632015.23</v>
      </c>
      <c r="F173" s="20">
        <v>2900032.15</v>
      </c>
      <c r="G173" s="20">
        <f t="shared" si="18"/>
        <v>17670487.899999999</v>
      </c>
      <c r="H173" s="21">
        <f t="shared" si="19"/>
        <v>598.1317185052585</v>
      </c>
      <c r="I173" s="21">
        <f t="shared" si="19"/>
        <v>3533.2331701722983</v>
      </c>
      <c r="J173" s="21">
        <f t="shared" si="19"/>
        <v>811.15242503915863</v>
      </c>
      <c r="K173" s="21">
        <f t="shared" si="19"/>
        <v>4942.5173137167149</v>
      </c>
    </row>
    <row r="174" spans="1:11" x14ac:dyDescent="0.2">
      <c r="A174" s="12" t="s">
        <v>355</v>
      </c>
      <c r="B174" s="13" t="s">
        <v>356</v>
      </c>
      <c r="C174" s="20">
        <v>902.1</v>
      </c>
      <c r="D174" s="20">
        <v>661953.68000000005</v>
      </c>
      <c r="E174" s="20">
        <v>2847209.22</v>
      </c>
      <c r="F174" s="20">
        <v>525142.87</v>
      </c>
      <c r="G174" s="20">
        <f t="shared" si="18"/>
        <v>4034305.7700000005</v>
      </c>
      <c r="H174" s="21">
        <f t="shared" si="19"/>
        <v>733.79190777075712</v>
      </c>
      <c r="I174" s="21">
        <f t="shared" si="19"/>
        <v>3156.2013302294649</v>
      </c>
      <c r="J174" s="21">
        <f t="shared" si="19"/>
        <v>582.13376565790929</v>
      </c>
      <c r="K174" s="21">
        <f t="shared" si="19"/>
        <v>4472.1270036581318</v>
      </c>
    </row>
    <row r="175" spans="1:11" x14ac:dyDescent="0.2">
      <c r="A175" s="12" t="s">
        <v>357</v>
      </c>
      <c r="B175" s="13" t="s">
        <v>358</v>
      </c>
      <c r="C175" s="20">
        <v>563.1</v>
      </c>
      <c r="D175" s="20">
        <v>639127.06000000006</v>
      </c>
      <c r="E175" s="20">
        <v>1692799.84</v>
      </c>
      <c r="F175" s="20">
        <v>405806</v>
      </c>
      <c r="G175" s="20">
        <f t="shared" si="18"/>
        <v>2737732.9000000004</v>
      </c>
      <c r="H175" s="21">
        <f t="shared" si="19"/>
        <v>1135.0152015627775</v>
      </c>
      <c r="I175" s="21">
        <f t="shared" si="19"/>
        <v>3006.2153081157876</v>
      </c>
      <c r="J175" s="21">
        <f t="shared" si="19"/>
        <v>720.66418042976375</v>
      </c>
      <c r="K175" s="21">
        <f t="shared" si="19"/>
        <v>4861.8946901083291</v>
      </c>
    </row>
    <row r="176" spans="1:11" x14ac:dyDescent="0.2">
      <c r="A176" s="12" t="s">
        <v>359</v>
      </c>
      <c r="B176" s="13" t="s">
        <v>360</v>
      </c>
      <c r="C176" s="20">
        <v>1383.1</v>
      </c>
      <c r="D176" s="20">
        <v>477373.69</v>
      </c>
      <c r="E176" s="20">
        <v>5165096.07</v>
      </c>
      <c r="F176" s="20">
        <v>957210.29</v>
      </c>
      <c r="G176" s="20">
        <f t="shared" si="18"/>
        <v>6599680.0500000007</v>
      </c>
      <c r="H176" s="21">
        <f t="shared" si="19"/>
        <v>345.14763213072087</v>
      </c>
      <c r="I176" s="21">
        <f t="shared" si="19"/>
        <v>3734.4342925312708</v>
      </c>
      <c r="J176" s="21">
        <f t="shared" si="19"/>
        <v>692.07598149085391</v>
      </c>
      <c r="K176" s="21">
        <f t="shared" si="19"/>
        <v>4771.6579061528455</v>
      </c>
    </row>
    <row r="177" spans="1:11" x14ac:dyDescent="0.2">
      <c r="A177" s="12" t="s">
        <v>361</v>
      </c>
      <c r="B177" s="13" t="s">
        <v>362</v>
      </c>
      <c r="C177" s="20">
        <v>3364.9</v>
      </c>
      <c r="D177" s="20">
        <v>5395365.6299999999</v>
      </c>
      <c r="E177" s="20">
        <v>8068267.6299999999</v>
      </c>
      <c r="F177" s="20">
        <v>1031909.96</v>
      </c>
      <c r="G177" s="20">
        <f t="shared" si="18"/>
        <v>14495543.219999999</v>
      </c>
      <c r="H177" s="21">
        <f t="shared" si="19"/>
        <v>1603.42525186484</v>
      </c>
      <c r="I177" s="21">
        <f t="shared" si="19"/>
        <v>2397.7733751374481</v>
      </c>
      <c r="J177" s="21">
        <f t="shared" si="19"/>
        <v>306.66883414068769</v>
      </c>
      <c r="K177" s="21">
        <f t="shared" si="19"/>
        <v>4307.8674611429751</v>
      </c>
    </row>
    <row r="178" spans="1:11" ht="12" x14ac:dyDescent="0.25">
      <c r="A178" s="14"/>
      <c r="B178" s="15" t="s">
        <v>363</v>
      </c>
      <c r="C178" s="21">
        <f t="shared" ref="C178:G178" si="20">SUM(C2:C177)</f>
        <v>573774.49999999965</v>
      </c>
      <c r="D178" s="21">
        <f t="shared" si="20"/>
        <v>655229933.24999964</v>
      </c>
      <c r="E178" s="21">
        <f t="shared" si="20"/>
        <v>1643093682.3299997</v>
      </c>
      <c r="F178" s="21">
        <f t="shared" si="20"/>
        <v>282593965.85999995</v>
      </c>
      <c r="G178" s="21">
        <f t="shared" si="20"/>
        <v>2580917581.4399996</v>
      </c>
      <c r="H178" s="21">
        <f t="shared" si="19"/>
        <v>1141.9641919430021</v>
      </c>
      <c r="I178" s="21">
        <f t="shared" si="19"/>
        <v>2863.6575559387888</v>
      </c>
      <c r="J178" s="21">
        <f t="shared" si="19"/>
        <v>492.51747134109326</v>
      </c>
      <c r="K178" s="21">
        <f t="shared" si="19"/>
        <v>4498.139219222885</v>
      </c>
    </row>
    <row r="179" spans="1:11" x14ac:dyDescent="0.2">
      <c r="A179" s="26"/>
      <c r="B179" s="19" t="s">
        <v>364</v>
      </c>
      <c r="C179" s="19"/>
      <c r="D179" s="27">
        <f>D178/$C$178</f>
        <v>1141.9641919430021</v>
      </c>
      <c r="E179" s="27">
        <f t="shared" ref="E179:G179" si="21">E178/$C$178</f>
        <v>2863.6575559387888</v>
      </c>
      <c r="F179" s="27">
        <f t="shared" si="21"/>
        <v>492.51747134109326</v>
      </c>
      <c r="G179" s="27">
        <f t="shared" si="21"/>
        <v>4498.139219222885</v>
      </c>
      <c r="H179" s="21"/>
      <c r="I179" s="21"/>
      <c r="J179" s="21"/>
      <c r="K179" s="21"/>
    </row>
    <row r="180" spans="1:11" x14ac:dyDescent="0.2">
      <c r="A180" s="26"/>
      <c r="B180" s="19" t="s">
        <v>365</v>
      </c>
      <c r="C180" s="28"/>
      <c r="D180" s="29">
        <f>D178/$G$178</f>
        <v>0.25387479939767005</v>
      </c>
      <c r="E180" s="29">
        <f t="shared" ref="E180:G180" si="22">E178/$G$178</f>
        <v>0.63663159728380414</v>
      </c>
      <c r="F180" s="29">
        <f t="shared" si="22"/>
        <v>0.10949360331852566</v>
      </c>
      <c r="G180" s="29">
        <f t="shared" si="22"/>
        <v>1</v>
      </c>
      <c r="H180" s="21"/>
      <c r="I180" s="21"/>
      <c r="J180" s="21"/>
      <c r="K180" s="21"/>
    </row>
    <row r="181" spans="1:11" x14ac:dyDescent="0.2">
      <c r="B181" s="17"/>
    </row>
    <row r="182" spans="1:11" x14ac:dyDescent="0.2">
      <c r="B182" s="17"/>
    </row>
    <row r="183" spans="1:11" x14ac:dyDescent="0.2">
      <c r="B183" s="17"/>
    </row>
    <row r="184" spans="1:11" x14ac:dyDescent="0.2">
      <c r="B184" s="17"/>
    </row>
  </sheetData>
  <printOptions gridLinesSet="0"/>
  <pageMargins left="0.75" right="0.75" top="1" bottom="1" header="0.5" footer="0.5"/>
  <pageSetup orientation="portrait" horizontalDpi="4294967292" verticalDpi="0" r:id="rId1"/>
  <headerFooter alignWithMargins="0">
    <oddHeader>&amp;C&amp;F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V178"/>
  <sheetViews>
    <sheetView showGridLines="0" workbookViewId="0"/>
  </sheetViews>
  <sheetFormatPr defaultColWidth="8.6640625" defaultRowHeight="12.6" x14ac:dyDescent="0.25"/>
  <cols>
    <col min="1" max="1" width="9.109375" style="1" customWidth="1"/>
    <col min="2" max="2" width="3.6640625" style="2" customWidth="1"/>
    <col min="3" max="3" width="3.6640625" style="6" customWidth="1"/>
    <col min="4" max="4" width="22.44140625" style="2" customWidth="1"/>
    <col min="5" max="5" width="20.88671875" style="6" customWidth="1"/>
    <col min="6" max="6" width="17.44140625" style="6" customWidth="1"/>
    <col min="7" max="7" width="14.109375" style="6" customWidth="1"/>
    <col min="8" max="8" width="14.33203125" style="6" customWidth="1"/>
    <col min="9" max="9" width="14.44140625" style="6" customWidth="1"/>
    <col min="10" max="10" width="19" style="6" customWidth="1"/>
    <col min="11" max="11" width="13.44140625" style="6" customWidth="1"/>
    <col min="12" max="12" width="15" style="6" customWidth="1"/>
    <col min="13" max="13" width="16.33203125" style="6" customWidth="1"/>
    <col min="14" max="14" width="19.109375" style="6" customWidth="1"/>
    <col min="15" max="15" width="15.109375" style="6" hidden="1" customWidth="1"/>
    <col min="16" max="16" width="18.44140625" style="6" hidden="1" customWidth="1"/>
    <col min="17" max="17" width="13" style="6" hidden="1" customWidth="1"/>
    <col min="18" max="18" width="15" style="6" hidden="1" customWidth="1"/>
    <col min="19" max="19" width="13" style="6" hidden="1" customWidth="1"/>
    <col min="20" max="20" width="16" style="9" customWidth="1"/>
    <col min="21" max="21" width="11" style="6" customWidth="1"/>
    <col min="22" max="16384" width="8.6640625" style="6"/>
  </cols>
  <sheetData>
    <row r="1" spans="1:22" ht="37.799999999999997" x14ac:dyDescent="0.25">
      <c r="A1" s="1" t="s">
        <v>366</v>
      </c>
      <c r="B1" s="2" t="s">
        <v>367</v>
      </c>
      <c r="C1" s="3" t="s">
        <v>368</v>
      </c>
      <c r="D1" s="2" t="s">
        <v>369</v>
      </c>
      <c r="E1" s="4" t="s">
        <v>370</v>
      </c>
      <c r="F1" s="4" t="s">
        <v>371</v>
      </c>
      <c r="G1" s="4" t="s">
        <v>372</v>
      </c>
      <c r="H1" s="4" t="s">
        <v>373</v>
      </c>
      <c r="I1" s="4" t="s">
        <v>374</v>
      </c>
      <c r="J1" s="31" t="s">
        <v>375</v>
      </c>
      <c r="K1" s="4" t="s">
        <v>376</v>
      </c>
      <c r="L1" s="31" t="s">
        <v>377</v>
      </c>
      <c r="M1" s="4" t="s">
        <v>378</v>
      </c>
      <c r="N1" s="32" t="s">
        <v>647</v>
      </c>
      <c r="O1" s="33" t="s">
        <v>379</v>
      </c>
      <c r="P1" s="33" t="s">
        <v>380</v>
      </c>
      <c r="Q1" s="33" t="s">
        <v>381</v>
      </c>
      <c r="R1" s="33" t="s">
        <v>382</v>
      </c>
      <c r="S1" s="33" t="s">
        <v>383</v>
      </c>
      <c r="T1" s="30" t="s">
        <v>646</v>
      </c>
      <c r="U1" s="11" t="s">
        <v>384</v>
      </c>
      <c r="V1" s="5" t="s">
        <v>385</v>
      </c>
    </row>
    <row r="2" spans="1:22" x14ac:dyDescent="0.25">
      <c r="A2" s="7">
        <v>0</v>
      </c>
      <c r="B2" s="2" t="s">
        <v>11</v>
      </c>
      <c r="C2" s="3" t="s">
        <v>11</v>
      </c>
      <c r="D2" s="2" t="s">
        <v>386</v>
      </c>
      <c r="E2" s="8">
        <v>510566.43</v>
      </c>
      <c r="F2" s="8">
        <v>246060.25</v>
      </c>
      <c r="G2" s="8">
        <v>6966288.9000000004</v>
      </c>
      <c r="H2" s="8">
        <v>61327.839999999997</v>
      </c>
      <c r="I2" s="8">
        <v>15938.12</v>
      </c>
      <c r="J2" s="8">
        <v>1285536.53</v>
      </c>
      <c r="K2" s="8">
        <v>490480.42</v>
      </c>
      <c r="L2" s="8">
        <v>272992.65999999997</v>
      </c>
      <c r="M2" s="8">
        <v>363231.17</v>
      </c>
      <c r="N2" s="10">
        <v>9701855.8900000006</v>
      </c>
      <c r="O2" s="10">
        <v>2751.34</v>
      </c>
      <c r="P2" s="10">
        <v>76</v>
      </c>
      <c r="Q2" s="10">
        <v>844192.6</v>
      </c>
      <c r="R2" s="10">
        <v>0</v>
      </c>
      <c r="S2" s="10">
        <v>10548875.83</v>
      </c>
      <c r="T2" s="9">
        <v>13358810.52</v>
      </c>
      <c r="U2" s="9">
        <f>N2/'REV92'!C2</f>
        <v>4068.5464606223268</v>
      </c>
      <c r="V2" s="9">
        <f>T2/'REV92'!C2</f>
        <v>5602.1179736643462</v>
      </c>
    </row>
    <row r="3" spans="1:22" x14ac:dyDescent="0.25">
      <c r="A3" s="7">
        <v>0</v>
      </c>
      <c r="B3" s="2" t="s">
        <v>387</v>
      </c>
      <c r="C3" s="3" t="s">
        <v>13</v>
      </c>
      <c r="D3" s="2" t="s">
        <v>388</v>
      </c>
      <c r="E3" s="8">
        <v>1830575.43</v>
      </c>
      <c r="F3" s="8">
        <v>213320.67</v>
      </c>
      <c r="G3" s="8">
        <v>6074813.7699999996</v>
      </c>
      <c r="H3" s="8">
        <v>48739.96</v>
      </c>
      <c r="I3" s="8">
        <v>139338.91</v>
      </c>
      <c r="J3" s="8">
        <v>467936.34</v>
      </c>
      <c r="K3" s="8">
        <v>564101</v>
      </c>
      <c r="L3" s="8">
        <v>135623.47</v>
      </c>
      <c r="M3" s="8">
        <v>373074.92</v>
      </c>
      <c r="N3" s="10">
        <v>8016949.04</v>
      </c>
      <c r="O3" s="10">
        <v>10040</v>
      </c>
      <c r="P3" s="10">
        <v>16938.61</v>
      </c>
      <c r="Q3" s="10">
        <v>112360.22</v>
      </c>
      <c r="R3" s="10">
        <v>0</v>
      </c>
      <c r="S3" s="10">
        <v>8156287.8700000001</v>
      </c>
      <c r="T3" s="9">
        <v>10069478.82</v>
      </c>
      <c r="U3" s="9">
        <f>N3/'REV92'!C3</f>
        <v>3287.2515335410853</v>
      </c>
      <c r="V3" s="9">
        <f>T3/'REV92'!C3</f>
        <v>4128.8661718878138</v>
      </c>
    </row>
    <row r="4" spans="1:22" x14ac:dyDescent="0.25">
      <c r="A4" s="7">
        <v>1</v>
      </c>
      <c r="B4" s="2" t="s">
        <v>389</v>
      </c>
      <c r="C4" s="3" t="s">
        <v>15</v>
      </c>
      <c r="D4" s="2" t="s">
        <v>390</v>
      </c>
      <c r="E4" s="8">
        <v>55071.78</v>
      </c>
      <c r="F4" s="8">
        <v>129611.28</v>
      </c>
      <c r="G4" s="8">
        <v>1614617.12</v>
      </c>
      <c r="H4" s="8">
        <v>2172.9699999999998</v>
      </c>
      <c r="I4" s="8">
        <v>98.32</v>
      </c>
      <c r="J4" s="8">
        <v>0</v>
      </c>
      <c r="K4" s="8">
        <v>113666.41</v>
      </c>
      <c r="L4" s="8">
        <v>69245.06</v>
      </c>
      <c r="M4" s="8">
        <v>135344.04999999999</v>
      </c>
      <c r="N4" s="10">
        <v>2064755.21</v>
      </c>
      <c r="O4" s="10">
        <v>43143.42</v>
      </c>
      <c r="P4" s="10">
        <v>0</v>
      </c>
      <c r="Q4" s="10">
        <v>27945.73</v>
      </c>
      <c r="R4" s="10">
        <v>0</v>
      </c>
      <c r="S4" s="10">
        <v>2135844.36</v>
      </c>
      <c r="T4" s="9">
        <v>2611031.02</v>
      </c>
      <c r="U4" s="9">
        <f>N4/'REV92'!C4</f>
        <v>5613.7988308863514</v>
      </c>
      <c r="V4" s="9">
        <f>T4/'REV92'!C4</f>
        <v>7099.0511691136489</v>
      </c>
    </row>
    <row r="5" spans="1:22" x14ac:dyDescent="0.25">
      <c r="A5" s="7">
        <v>0</v>
      </c>
      <c r="B5" s="2" t="s">
        <v>391</v>
      </c>
      <c r="C5" s="3" t="s">
        <v>17</v>
      </c>
      <c r="D5" s="2" t="s">
        <v>392</v>
      </c>
      <c r="E5" s="8">
        <v>490511.34</v>
      </c>
      <c r="F5" s="8">
        <v>293400.96999999997</v>
      </c>
      <c r="G5" s="8">
        <v>6331326.6299999999</v>
      </c>
      <c r="H5" s="8">
        <v>83977.84</v>
      </c>
      <c r="I5" s="8">
        <v>19445.349999999999</v>
      </c>
      <c r="J5" s="8">
        <v>763243.69</v>
      </c>
      <c r="K5" s="8">
        <v>390668.47</v>
      </c>
      <c r="L5" s="8">
        <v>291229.96999999997</v>
      </c>
      <c r="M5" s="8">
        <v>349648.01</v>
      </c>
      <c r="N5" s="10">
        <v>8522940.9299999997</v>
      </c>
      <c r="O5" s="10">
        <v>420.4</v>
      </c>
      <c r="P5" s="10">
        <v>50208.51</v>
      </c>
      <c r="Q5" s="10">
        <v>276041.87</v>
      </c>
      <c r="R5" s="10">
        <v>0</v>
      </c>
      <c r="S5" s="10">
        <v>8849611.7100000009</v>
      </c>
      <c r="T5" s="9">
        <v>10531037.970000001</v>
      </c>
      <c r="U5" s="9">
        <f>N5/'REV92'!C5</f>
        <v>3312.1952937976062</v>
      </c>
      <c r="V5" s="9">
        <f>T5/'REV92'!C5</f>
        <v>4092.5843191357071</v>
      </c>
    </row>
    <row r="6" spans="1:22" x14ac:dyDescent="0.25">
      <c r="A6" s="7">
        <v>1</v>
      </c>
      <c r="B6" s="2" t="s">
        <v>393</v>
      </c>
      <c r="C6" s="3" t="s">
        <v>19</v>
      </c>
      <c r="D6" s="2" t="s">
        <v>394</v>
      </c>
      <c r="E6" s="8">
        <v>12159.31</v>
      </c>
      <c r="F6" s="8">
        <v>278949.77</v>
      </c>
      <c r="G6" s="8">
        <v>8757054.0999999996</v>
      </c>
      <c r="H6" s="8">
        <v>85400.14</v>
      </c>
      <c r="I6" s="8">
        <v>8915.35</v>
      </c>
      <c r="J6" s="8">
        <v>533188.73</v>
      </c>
      <c r="K6" s="8">
        <v>978708.15</v>
      </c>
      <c r="L6" s="8">
        <v>416796.25</v>
      </c>
      <c r="M6" s="8">
        <v>395394.51</v>
      </c>
      <c r="N6" s="10">
        <v>11454407</v>
      </c>
      <c r="O6" s="10">
        <v>5289.56</v>
      </c>
      <c r="P6" s="10">
        <v>0</v>
      </c>
      <c r="Q6" s="10">
        <v>137793.57</v>
      </c>
      <c r="R6" s="10">
        <v>0</v>
      </c>
      <c r="S6" s="10">
        <v>11597490.130000001</v>
      </c>
      <c r="T6" s="9">
        <v>15823796.050000001</v>
      </c>
      <c r="U6" s="9">
        <f>N6/'REV92'!C6</f>
        <v>3438.6259794062021</v>
      </c>
      <c r="V6" s="9">
        <f>T6/'REV92'!C6</f>
        <v>4750.3215304253854</v>
      </c>
    </row>
    <row r="7" spans="1:22" x14ac:dyDescent="0.25">
      <c r="A7" s="7">
        <v>1</v>
      </c>
      <c r="B7" s="2" t="s">
        <v>19</v>
      </c>
      <c r="C7" s="3" t="s">
        <v>21</v>
      </c>
      <c r="D7" s="2" t="s">
        <v>395</v>
      </c>
      <c r="E7" s="8">
        <v>7773.82</v>
      </c>
      <c r="F7" s="8">
        <v>61840.160000000003</v>
      </c>
      <c r="G7" s="8">
        <v>743325.05</v>
      </c>
      <c r="H7" s="8">
        <v>9352.67</v>
      </c>
      <c r="I7" s="8">
        <v>236.46</v>
      </c>
      <c r="J7" s="8">
        <v>40133.589999999997</v>
      </c>
      <c r="K7" s="8">
        <v>61587.75</v>
      </c>
      <c r="L7" s="8">
        <v>10643.71</v>
      </c>
      <c r="M7" s="8">
        <v>39240.019999999997</v>
      </c>
      <c r="N7" s="10">
        <v>966359.41</v>
      </c>
      <c r="O7" s="10">
        <v>17.5</v>
      </c>
      <c r="P7" s="10">
        <v>0</v>
      </c>
      <c r="Q7" s="10">
        <v>11301.77</v>
      </c>
      <c r="R7" s="10">
        <v>6762.4</v>
      </c>
      <c r="S7" s="10">
        <v>984441.08</v>
      </c>
      <c r="T7" s="9">
        <v>1226512.94</v>
      </c>
      <c r="U7" s="9">
        <f>N7/'REV92'!C7</f>
        <v>4099.9550700042428</v>
      </c>
      <c r="V7" s="9">
        <f>T7/'REV92'!C7</f>
        <v>5203.7036062791685</v>
      </c>
    </row>
    <row r="8" spans="1:22" x14ac:dyDescent="0.25">
      <c r="A8" s="7">
        <v>0</v>
      </c>
      <c r="B8" s="2" t="s">
        <v>396</v>
      </c>
      <c r="C8" s="3" t="s">
        <v>23</v>
      </c>
      <c r="D8" s="2" t="s">
        <v>397</v>
      </c>
      <c r="E8" s="8">
        <v>140774.93</v>
      </c>
      <c r="F8" s="8">
        <v>172016.56</v>
      </c>
      <c r="G8" s="8">
        <v>3784912.99</v>
      </c>
      <c r="H8" s="8">
        <v>28388.45</v>
      </c>
      <c r="I8" s="8">
        <v>2407.16</v>
      </c>
      <c r="J8" s="8">
        <v>286033.17</v>
      </c>
      <c r="K8" s="8">
        <v>374603.96</v>
      </c>
      <c r="L8" s="8">
        <v>198309.95</v>
      </c>
      <c r="M8" s="8">
        <v>209595.03</v>
      </c>
      <c r="N8" s="10">
        <v>5056267.2699999996</v>
      </c>
      <c r="O8" s="10">
        <v>33851.550000000003</v>
      </c>
      <c r="P8" s="10">
        <v>33568</v>
      </c>
      <c r="Q8" s="10">
        <v>74636.37</v>
      </c>
      <c r="R8" s="10">
        <v>0</v>
      </c>
      <c r="S8" s="10">
        <v>5198323.1900000004</v>
      </c>
      <c r="T8" s="9">
        <v>5947790.0199999996</v>
      </c>
      <c r="U8" s="9">
        <f>N8/'REV92'!C8</f>
        <v>3811.7355974368634</v>
      </c>
      <c r="V8" s="9">
        <f>T8/'REV92'!C8</f>
        <v>4483.8221032793062</v>
      </c>
    </row>
    <row r="9" spans="1:22" x14ac:dyDescent="0.25">
      <c r="A9" s="7">
        <v>1</v>
      </c>
      <c r="B9" s="2" t="s">
        <v>53</v>
      </c>
      <c r="C9" s="3" t="s">
        <v>25</v>
      </c>
      <c r="D9" s="2" t="s">
        <v>398</v>
      </c>
      <c r="E9" s="8">
        <v>119703.21</v>
      </c>
      <c r="F9" s="8">
        <v>122920.01</v>
      </c>
      <c r="G9" s="8">
        <v>1270138.98</v>
      </c>
      <c r="H9" s="8">
        <v>20159.47</v>
      </c>
      <c r="I9" s="8">
        <v>45552.75</v>
      </c>
      <c r="J9" s="8">
        <v>29231.200000000001</v>
      </c>
      <c r="K9" s="8">
        <v>122424.7</v>
      </c>
      <c r="L9" s="8">
        <v>42497.97</v>
      </c>
      <c r="M9" s="8">
        <v>71200.600000000006</v>
      </c>
      <c r="N9" s="10">
        <v>1724125.68</v>
      </c>
      <c r="O9" s="10">
        <v>150</v>
      </c>
      <c r="P9" s="10">
        <v>825</v>
      </c>
      <c r="Q9" s="10">
        <v>119935.54</v>
      </c>
      <c r="R9" s="10">
        <v>0</v>
      </c>
      <c r="S9" s="10">
        <v>1845036.22</v>
      </c>
      <c r="T9" s="9">
        <v>2633216.12</v>
      </c>
      <c r="U9" s="9">
        <f>N9/'REV92'!C9</f>
        <v>2876.8991823794427</v>
      </c>
      <c r="V9" s="9">
        <f>T9/'REV92'!C9</f>
        <v>4393.819656265644</v>
      </c>
    </row>
    <row r="10" spans="1:22" x14ac:dyDescent="0.25">
      <c r="A10" s="7">
        <v>1</v>
      </c>
      <c r="B10" s="2" t="s">
        <v>399</v>
      </c>
      <c r="C10" s="3" t="s">
        <v>27</v>
      </c>
      <c r="D10" s="2" t="s">
        <v>400</v>
      </c>
      <c r="E10" s="8">
        <v>449959.51</v>
      </c>
      <c r="F10" s="8">
        <v>192025.58</v>
      </c>
      <c r="G10" s="8">
        <v>4296150.32</v>
      </c>
      <c r="H10" s="8">
        <v>55573.55</v>
      </c>
      <c r="I10" s="8">
        <v>22311.79</v>
      </c>
      <c r="J10" s="8">
        <v>144852.07999999999</v>
      </c>
      <c r="K10" s="8">
        <v>319783.53000000003</v>
      </c>
      <c r="L10" s="8">
        <v>113662.12</v>
      </c>
      <c r="M10" s="8">
        <v>232592.49</v>
      </c>
      <c r="N10" s="10">
        <v>5376951.46</v>
      </c>
      <c r="O10" s="10">
        <v>0</v>
      </c>
      <c r="P10" s="10">
        <v>0</v>
      </c>
      <c r="Q10" s="10">
        <v>90638.63</v>
      </c>
      <c r="R10" s="10">
        <v>0</v>
      </c>
      <c r="S10" s="10">
        <v>5467590.0899999999</v>
      </c>
      <c r="T10" s="9">
        <v>6880683.8399999999</v>
      </c>
      <c r="U10" s="9">
        <f>N10/'REV92'!C10</f>
        <v>3756.4282939779237</v>
      </c>
      <c r="V10" s="9">
        <f>T10/'REV92'!C10</f>
        <v>4806.9609054072935</v>
      </c>
    </row>
    <row r="11" spans="1:22" x14ac:dyDescent="0.25">
      <c r="A11" s="7">
        <v>0</v>
      </c>
      <c r="B11" s="2" t="s">
        <v>13</v>
      </c>
      <c r="C11" s="3" t="s">
        <v>29</v>
      </c>
      <c r="D11" s="2" t="s">
        <v>401</v>
      </c>
      <c r="E11" s="8">
        <v>416257.67</v>
      </c>
      <c r="F11" s="8">
        <v>267901.98</v>
      </c>
      <c r="G11" s="8">
        <v>7635269.6900000004</v>
      </c>
      <c r="H11" s="8">
        <v>91616.46</v>
      </c>
      <c r="I11" s="8">
        <v>14406.39</v>
      </c>
      <c r="J11" s="8">
        <v>699433.71</v>
      </c>
      <c r="K11" s="8">
        <v>628694.21</v>
      </c>
      <c r="L11" s="8">
        <v>333620.07</v>
      </c>
      <c r="M11" s="8">
        <v>387780.9</v>
      </c>
      <c r="N11" s="10">
        <v>10058723.41</v>
      </c>
      <c r="O11" s="10">
        <v>0</v>
      </c>
      <c r="P11" s="10">
        <v>0</v>
      </c>
      <c r="Q11" s="10">
        <v>357363.77</v>
      </c>
      <c r="R11" s="10">
        <v>0</v>
      </c>
      <c r="S11" s="10">
        <v>10416087.18</v>
      </c>
      <c r="T11" s="9">
        <v>12266024.08</v>
      </c>
      <c r="U11" s="9">
        <f>N11/'REV92'!C11</f>
        <v>3468.5253137931036</v>
      </c>
      <c r="V11" s="9">
        <f>T11/'REV92'!C11</f>
        <v>4229.6634758620694</v>
      </c>
    </row>
    <row r="12" spans="1:22" x14ac:dyDescent="0.25">
      <c r="A12" s="7">
        <v>0</v>
      </c>
      <c r="B12" s="2" t="s">
        <v>15</v>
      </c>
      <c r="C12" s="3" t="s">
        <v>31</v>
      </c>
      <c r="D12" s="2" t="s">
        <v>402</v>
      </c>
      <c r="E12" s="8">
        <v>4993.03</v>
      </c>
      <c r="F12" s="8">
        <v>171380.74</v>
      </c>
      <c r="G12" s="8">
        <v>4300394.28</v>
      </c>
      <c r="H12" s="8">
        <v>46839.07</v>
      </c>
      <c r="I12" s="8">
        <v>66277.899999999994</v>
      </c>
      <c r="J12" s="8">
        <v>435680</v>
      </c>
      <c r="K12" s="8">
        <v>391445.27</v>
      </c>
      <c r="L12" s="8">
        <v>128824.98</v>
      </c>
      <c r="M12" s="8">
        <v>256799.7</v>
      </c>
      <c r="N12" s="10">
        <v>5797641.9400000004</v>
      </c>
      <c r="O12" s="10">
        <v>13325.36</v>
      </c>
      <c r="P12" s="10">
        <v>0</v>
      </c>
      <c r="Q12" s="10">
        <v>88544.68</v>
      </c>
      <c r="R12" s="10">
        <v>0</v>
      </c>
      <c r="S12" s="10">
        <v>5899511.9800000004</v>
      </c>
      <c r="T12" s="9">
        <v>7605456.5499999998</v>
      </c>
      <c r="U12" s="9">
        <f>N12/'REV92'!C12</f>
        <v>3497.8231915535448</v>
      </c>
      <c r="V12" s="9">
        <f>T12/'REV92'!C12</f>
        <v>4588.5107390648564</v>
      </c>
    </row>
    <row r="13" spans="1:22" x14ac:dyDescent="0.25">
      <c r="A13" s="7">
        <v>1</v>
      </c>
      <c r="B13" s="2" t="s">
        <v>403</v>
      </c>
      <c r="C13" s="3" t="s">
        <v>33</v>
      </c>
      <c r="D13" s="2" t="s">
        <v>404</v>
      </c>
      <c r="E13" s="8">
        <v>429598.95</v>
      </c>
      <c r="F13" s="8">
        <v>166041.53</v>
      </c>
      <c r="G13" s="8">
        <v>2184892.7599999998</v>
      </c>
      <c r="H13" s="8">
        <v>35776.800000000003</v>
      </c>
      <c r="I13" s="8">
        <v>10292.459999999999</v>
      </c>
      <c r="J13" s="8">
        <v>48122.05</v>
      </c>
      <c r="K13" s="8">
        <v>189975.87</v>
      </c>
      <c r="L13" s="8">
        <v>61718.42</v>
      </c>
      <c r="M13" s="8">
        <v>99544.16</v>
      </c>
      <c r="N13" s="10">
        <v>2796364.05</v>
      </c>
      <c r="O13" s="10">
        <v>2646.48</v>
      </c>
      <c r="P13" s="10">
        <v>0</v>
      </c>
      <c r="Q13" s="10">
        <v>76305.72</v>
      </c>
      <c r="R13" s="10">
        <v>0</v>
      </c>
      <c r="S13" s="10">
        <v>2875316.25</v>
      </c>
      <c r="T13" s="9">
        <v>3336240.83</v>
      </c>
      <c r="U13" s="9">
        <f>N13/'REV92'!C13</f>
        <v>3321.8864932287952</v>
      </c>
      <c r="V13" s="9">
        <f>T13/'REV92'!C13</f>
        <v>3963.2226538370164</v>
      </c>
    </row>
    <row r="14" spans="1:22" x14ac:dyDescent="0.25">
      <c r="A14" s="7">
        <v>0</v>
      </c>
      <c r="B14" s="2" t="s">
        <v>405</v>
      </c>
      <c r="C14" s="3" t="s">
        <v>35</v>
      </c>
      <c r="D14" s="2" t="s">
        <v>406</v>
      </c>
      <c r="E14" s="8">
        <v>1712493.77</v>
      </c>
      <c r="F14" s="8">
        <v>279702.87</v>
      </c>
      <c r="G14" s="8">
        <v>9278435.5399999991</v>
      </c>
      <c r="H14" s="8">
        <v>106517.95</v>
      </c>
      <c r="I14" s="8">
        <v>355272.28</v>
      </c>
      <c r="J14" s="8">
        <v>1032017.89</v>
      </c>
      <c r="K14" s="8">
        <v>788446.88</v>
      </c>
      <c r="L14" s="8">
        <v>406295.03999999998</v>
      </c>
      <c r="M14" s="8">
        <v>696936.71</v>
      </c>
      <c r="N14" s="10">
        <v>12943625.16</v>
      </c>
      <c r="O14" s="10">
        <v>41429.47</v>
      </c>
      <c r="P14" s="10">
        <v>550</v>
      </c>
      <c r="Q14" s="10">
        <v>115790.33</v>
      </c>
      <c r="R14" s="10">
        <v>3591</v>
      </c>
      <c r="S14" s="10">
        <v>13104985.960000001</v>
      </c>
      <c r="T14" s="9">
        <v>16291436.24</v>
      </c>
      <c r="U14" s="9">
        <f>N14/'REV92'!C14</f>
        <v>3863.0768101235603</v>
      </c>
      <c r="V14" s="9">
        <f>T14/'REV92'!C14</f>
        <v>4862.2444457709071</v>
      </c>
    </row>
    <row r="15" spans="1:22" x14ac:dyDescent="0.25">
      <c r="A15" s="7">
        <v>1</v>
      </c>
      <c r="B15" s="2" t="s">
        <v>407</v>
      </c>
      <c r="C15" s="3" t="s">
        <v>37</v>
      </c>
      <c r="D15" s="2" t="s">
        <v>408</v>
      </c>
      <c r="E15" s="8">
        <v>168156.34</v>
      </c>
      <c r="F15" s="8">
        <v>120363.16</v>
      </c>
      <c r="G15" s="8">
        <v>2262552.1</v>
      </c>
      <c r="H15" s="8">
        <v>48054.32</v>
      </c>
      <c r="I15" s="8">
        <v>23518.39</v>
      </c>
      <c r="J15" s="8">
        <v>31781.759999999998</v>
      </c>
      <c r="K15" s="8">
        <v>227869.24</v>
      </c>
      <c r="L15" s="8">
        <v>55174.51</v>
      </c>
      <c r="M15" s="8">
        <v>125538.34</v>
      </c>
      <c r="N15" s="10">
        <v>2894851.82</v>
      </c>
      <c r="O15" s="10">
        <v>0</v>
      </c>
      <c r="P15" s="10">
        <v>925.64</v>
      </c>
      <c r="Q15" s="10">
        <v>29440.22</v>
      </c>
      <c r="R15" s="10">
        <v>0</v>
      </c>
      <c r="S15" s="10">
        <v>2925217.68</v>
      </c>
      <c r="T15" s="9">
        <v>3366703.64</v>
      </c>
      <c r="U15" s="9">
        <f>N15/'REV92'!C15</f>
        <v>3338.1593865313648</v>
      </c>
      <c r="V15" s="9">
        <f>T15/'REV92'!C15</f>
        <v>3882.2689575645754</v>
      </c>
    </row>
    <row r="16" spans="1:22" x14ac:dyDescent="0.25">
      <c r="A16" s="7">
        <v>1</v>
      </c>
      <c r="B16" s="2" t="s">
        <v>409</v>
      </c>
      <c r="C16" s="3" t="s">
        <v>39</v>
      </c>
      <c r="D16" s="2" t="s">
        <v>410</v>
      </c>
      <c r="E16" s="8">
        <v>-23731.65</v>
      </c>
      <c r="F16" s="8">
        <v>152115.01999999999</v>
      </c>
      <c r="G16" s="8">
        <v>2476174.9</v>
      </c>
      <c r="H16" s="8">
        <v>41820.769999999997</v>
      </c>
      <c r="I16" s="8">
        <v>487.75</v>
      </c>
      <c r="J16" s="8">
        <v>150083.32</v>
      </c>
      <c r="K16" s="8">
        <v>209715.42</v>
      </c>
      <c r="L16" s="8">
        <v>110002.59</v>
      </c>
      <c r="M16" s="8">
        <v>106308.92</v>
      </c>
      <c r="N16" s="10">
        <v>3246708.69</v>
      </c>
      <c r="O16" s="10">
        <v>3961.46</v>
      </c>
      <c r="P16" s="10">
        <v>0</v>
      </c>
      <c r="Q16" s="10">
        <v>32616.89</v>
      </c>
      <c r="R16" s="10">
        <v>1218.96</v>
      </c>
      <c r="S16" s="10">
        <v>3284506</v>
      </c>
      <c r="T16" s="9">
        <v>4091173.98</v>
      </c>
      <c r="U16" s="9">
        <f>N16/'REV92'!C16</f>
        <v>3846.8112440758291</v>
      </c>
      <c r="V16" s="9">
        <f>T16/'REV92'!C16</f>
        <v>4847.362535545024</v>
      </c>
    </row>
    <row r="17" spans="1:22" x14ac:dyDescent="0.25">
      <c r="A17" s="7">
        <v>0</v>
      </c>
      <c r="B17" s="2" t="s">
        <v>411</v>
      </c>
      <c r="C17" s="3" t="s">
        <v>41</v>
      </c>
      <c r="D17" s="2" t="s">
        <v>412</v>
      </c>
      <c r="E17" s="8">
        <v>633202.59</v>
      </c>
      <c r="F17" s="8">
        <v>770540.72</v>
      </c>
      <c r="G17" s="8">
        <v>24912326.059999999</v>
      </c>
      <c r="H17" s="8">
        <v>167259.06</v>
      </c>
      <c r="I17" s="8">
        <v>36100.33</v>
      </c>
      <c r="J17" s="8">
        <v>2251977.96</v>
      </c>
      <c r="K17" s="8">
        <v>1951924.72</v>
      </c>
      <c r="L17" s="8">
        <v>680009.68</v>
      </c>
      <c r="M17" s="8">
        <v>1294801.6599999999</v>
      </c>
      <c r="N17" s="10">
        <v>32064940.190000001</v>
      </c>
      <c r="O17" s="10">
        <v>0</v>
      </c>
      <c r="P17" s="10">
        <v>74011.8</v>
      </c>
      <c r="Q17" s="10">
        <v>413402.91</v>
      </c>
      <c r="R17" s="10">
        <v>110814.95</v>
      </c>
      <c r="S17" s="10">
        <v>32663169.850000001</v>
      </c>
      <c r="T17" s="9">
        <v>36984341.079999998</v>
      </c>
      <c r="U17" s="9">
        <f>N17/'REV92'!C17</f>
        <v>3420.5156854378465</v>
      </c>
      <c r="V17" s="9">
        <f>T17/'REV92'!C17</f>
        <v>3945.2909635919482</v>
      </c>
    </row>
    <row r="18" spans="1:22" x14ac:dyDescent="0.25">
      <c r="A18" s="7">
        <v>0</v>
      </c>
      <c r="B18" s="2" t="s">
        <v>413</v>
      </c>
      <c r="C18" s="3" t="s">
        <v>43</v>
      </c>
      <c r="D18" s="2" t="s">
        <v>414</v>
      </c>
      <c r="E18" s="8">
        <v>870216.02</v>
      </c>
      <c r="F18" s="8">
        <v>266926.8</v>
      </c>
      <c r="G18" s="8">
        <v>6826453.96</v>
      </c>
      <c r="H18" s="8">
        <v>65669.460000000006</v>
      </c>
      <c r="I18" s="8">
        <v>112354.69</v>
      </c>
      <c r="J18" s="8">
        <v>736271.4</v>
      </c>
      <c r="K18" s="8">
        <v>476592.08</v>
      </c>
      <c r="L18" s="8">
        <v>218411.73</v>
      </c>
      <c r="M18" s="8">
        <v>346647.23</v>
      </c>
      <c r="N18" s="10">
        <v>9049327.3499999996</v>
      </c>
      <c r="O18" s="10">
        <v>40517.49</v>
      </c>
      <c r="P18" s="10">
        <v>9745.25</v>
      </c>
      <c r="Q18" s="10">
        <v>597411.30000000005</v>
      </c>
      <c r="R18" s="10">
        <v>3765.56</v>
      </c>
      <c r="S18" s="10">
        <v>9700766.9499999993</v>
      </c>
      <c r="T18" s="9">
        <v>11799429.130000001</v>
      </c>
      <c r="U18" s="9">
        <f>N18/'REV92'!C18</f>
        <v>3715.288151250154</v>
      </c>
      <c r="V18" s="9">
        <f>T18/'REV92'!C18</f>
        <v>4844.3688179989331</v>
      </c>
    </row>
    <row r="19" spans="1:22" x14ac:dyDescent="0.25">
      <c r="A19" s="7">
        <v>1</v>
      </c>
      <c r="B19" s="2" t="s">
        <v>415</v>
      </c>
      <c r="C19" s="3" t="s">
        <v>45</v>
      </c>
      <c r="D19" s="2" t="s">
        <v>416</v>
      </c>
      <c r="E19" s="8">
        <v>2156650.42</v>
      </c>
      <c r="F19" s="8">
        <v>292909.11</v>
      </c>
      <c r="G19" s="8">
        <v>8882542.6799999997</v>
      </c>
      <c r="H19" s="8">
        <v>56308</v>
      </c>
      <c r="I19" s="8">
        <v>14729</v>
      </c>
      <c r="J19" s="8">
        <v>301132.56</v>
      </c>
      <c r="K19" s="8">
        <v>1056145.3799999999</v>
      </c>
      <c r="L19" s="8">
        <v>602166.84</v>
      </c>
      <c r="M19" s="8">
        <v>392077.64</v>
      </c>
      <c r="N19" s="10">
        <v>11598011.210000001</v>
      </c>
      <c r="O19" s="10">
        <v>0</v>
      </c>
      <c r="P19" s="10">
        <v>0</v>
      </c>
      <c r="Q19" s="10">
        <v>2460.0300000000002</v>
      </c>
      <c r="R19" s="10">
        <v>0</v>
      </c>
      <c r="S19" s="10">
        <v>11600471.24</v>
      </c>
      <c r="T19" s="9">
        <v>17006143.530000001</v>
      </c>
      <c r="U19" s="9">
        <f>N19/'REV92'!C19</f>
        <v>3673.5117224122646</v>
      </c>
      <c r="V19" s="9">
        <f>T19/'REV92'!C19</f>
        <v>5386.4638065374393</v>
      </c>
    </row>
    <row r="20" spans="1:22" x14ac:dyDescent="0.25">
      <c r="A20" s="7">
        <v>0</v>
      </c>
      <c r="B20" s="2" t="s">
        <v>393</v>
      </c>
      <c r="C20" s="3" t="s">
        <v>47</v>
      </c>
      <c r="D20" s="2" t="s">
        <v>417</v>
      </c>
      <c r="E20" s="8">
        <v>170104.73</v>
      </c>
      <c r="F20" s="8">
        <v>391528.82</v>
      </c>
      <c r="G20" s="8">
        <v>9737396.3499999996</v>
      </c>
      <c r="H20" s="8">
        <v>63458.879999999997</v>
      </c>
      <c r="I20" s="8">
        <v>44982.49</v>
      </c>
      <c r="J20" s="8">
        <v>900084.74</v>
      </c>
      <c r="K20" s="8">
        <v>961279.37</v>
      </c>
      <c r="L20" s="8">
        <v>428910.56</v>
      </c>
      <c r="M20" s="8">
        <v>536025.68999999994</v>
      </c>
      <c r="N20" s="10">
        <v>13063666.9</v>
      </c>
      <c r="O20" s="10">
        <v>29825.05</v>
      </c>
      <c r="P20" s="10">
        <v>4725.29</v>
      </c>
      <c r="Q20" s="10">
        <v>536392.82999999996</v>
      </c>
      <c r="R20" s="10">
        <v>0</v>
      </c>
      <c r="S20" s="10">
        <v>13634610.07</v>
      </c>
      <c r="T20" s="9">
        <v>16482598.949999999</v>
      </c>
      <c r="U20" s="9">
        <f>N20/'REV92'!C20</f>
        <v>3503.5446402231341</v>
      </c>
      <c r="V20" s="9">
        <f>T20/'REV92'!C20</f>
        <v>4420.4679781156974</v>
      </c>
    </row>
    <row r="21" spans="1:22" x14ac:dyDescent="0.25">
      <c r="A21" s="7">
        <v>0</v>
      </c>
      <c r="B21" s="2" t="s">
        <v>17</v>
      </c>
      <c r="C21" s="3" t="s">
        <v>49</v>
      </c>
      <c r="D21" s="2" t="s">
        <v>418</v>
      </c>
      <c r="E21" s="8">
        <v>626468.71</v>
      </c>
      <c r="F21" s="8">
        <v>241488.54</v>
      </c>
      <c r="G21" s="8">
        <v>6792907.8899999997</v>
      </c>
      <c r="H21" s="8">
        <v>59153.38</v>
      </c>
      <c r="I21" s="8">
        <v>0</v>
      </c>
      <c r="J21" s="8">
        <v>605334.38</v>
      </c>
      <c r="K21" s="8">
        <v>541503.56999999995</v>
      </c>
      <c r="L21" s="8">
        <v>231218.89</v>
      </c>
      <c r="M21" s="8">
        <v>310436.55</v>
      </c>
      <c r="N21" s="10">
        <v>8782043.1999999993</v>
      </c>
      <c r="O21" s="10">
        <v>6683.58</v>
      </c>
      <c r="P21" s="10">
        <v>4124.2</v>
      </c>
      <c r="Q21" s="10">
        <v>177615.95</v>
      </c>
      <c r="R21" s="10">
        <v>0</v>
      </c>
      <c r="S21" s="10">
        <v>8970466.9299999997</v>
      </c>
      <c r="T21" s="9">
        <v>10518642.800000001</v>
      </c>
      <c r="U21" s="9">
        <f>N21/'REV92'!C21</f>
        <v>3770.0880913539963</v>
      </c>
      <c r="V21" s="9">
        <f>T21/'REV92'!C21</f>
        <v>4515.6017858676059</v>
      </c>
    </row>
    <row r="22" spans="1:22" x14ac:dyDescent="0.25">
      <c r="A22" s="7">
        <v>0</v>
      </c>
      <c r="B22" s="2" t="s">
        <v>19</v>
      </c>
      <c r="C22" s="3" t="s">
        <v>51</v>
      </c>
      <c r="D22" s="2" t="s">
        <v>419</v>
      </c>
      <c r="E22" s="8">
        <v>481907.85</v>
      </c>
      <c r="F22" s="8">
        <v>138098.35999999999</v>
      </c>
      <c r="G22" s="8">
        <v>2431121.67</v>
      </c>
      <c r="H22" s="8">
        <v>48681.78</v>
      </c>
      <c r="I22" s="8">
        <v>7821.08</v>
      </c>
      <c r="J22" s="8">
        <v>329565.78000000003</v>
      </c>
      <c r="K22" s="8">
        <v>231440.79</v>
      </c>
      <c r="L22" s="8">
        <v>50416.42</v>
      </c>
      <c r="M22" s="8">
        <v>111270.85</v>
      </c>
      <c r="N22" s="10">
        <v>3348416.73</v>
      </c>
      <c r="O22" s="10">
        <v>1831.28</v>
      </c>
      <c r="P22" s="10">
        <v>2310</v>
      </c>
      <c r="Q22" s="10">
        <v>60249.88</v>
      </c>
      <c r="R22" s="10">
        <v>0</v>
      </c>
      <c r="S22" s="10">
        <v>3412807.89</v>
      </c>
      <c r="T22" s="9">
        <v>4073548.16</v>
      </c>
      <c r="U22" s="9">
        <f>N22/'REV92'!C22</f>
        <v>3236.1232531168453</v>
      </c>
      <c r="V22" s="9">
        <f>T22/'REV92'!C22</f>
        <v>3936.9364646757513</v>
      </c>
    </row>
    <row r="23" spans="1:22" x14ac:dyDescent="0.25">
      <c r="A23" s="7">
        <v>0</v>
      </c>
      <c r="B23" s="2" t="s">
        <v>21</v>
      </c>
      <c r="C23" s="3" t="s">
        <v>53</v>
      </c>
      <c r="D23" s="2" t="s">
        <v>420</v>
      </c>
      <c r="E23" s="8">
        <v>830686.65</v>
      </c>
      <c r="F23" s="8">
        <v>416364.48</v>
      </c>
      <c r="G23" s="8">
        <v>6819775.6100000003</v>
      </c>
      <c r="H23" s="8">
        <v>47681.24</v>
      </c>
      <c r="I23" s="8">
        <v>24277.16</v>
      </c>
      <c r="J23" s="8">
        <v>1094584.47</v>
      </c>
      <c r="K23" s="8">
        <v>629829.72</v>
      </c>
      <c r="L23" s="8">
        <v>257207.64</v>
      </c>
      <c r="M23" s="8">
        <v>422007.6</v>
      </c>
      <c r="N23" s="10">
        <v>9711727.9199999999</v>
      </c>
      <c r="O23" s="10">
        <v>73508.740000000005</v>
      </c>
      <c r="P23" s="10">
        <v>12560.1</v>
      </c>
      <c r="Q23" s="10">
        <v>230519.38</v>
      </c>
      <c r="R23" s="10">
        <v>24372</v>
      </c>
      <c r="S23" s="10">
        <v>10052688.140000001</v>
      </c>
      <c r="T23" s="9">
        <v>13086269.82</v>
      </c>
      <c r="U23" s="9">
        <f>N23/'REV92'!C23</f>
        <v>3834.8382704837118</v>
      </c>
      <c r="V23" s="9">
        <f>T23/'REV92'!C23</f>
        <v>5167.3326041461005</v>
      </c>
    </row>
    <row r="24" spans="1:22" x14ac:dyDescent="0.25">
      <c r="A24" s="7">
        <v>0</v>
      </c>
      <c r="B24" s="2" t="s">
        <v>421</v>
      </c>
      <c r="C24" s="3" t="s">
        <v>55</v>
      </c>
      <c r="D24" s="2" t="s">
        <v>422</v>
      </c>
      <c r="E24" s="8">
        <v>731859</v>
      </c>
      <c r="F24" s="8">
        <v>329108.68</v>
      </c>
      <c r="G24" s="8">
        <v>6175453.8399999999</v>
      </c>
      <c r="H24" s="8">
        <v>58379.95</v>
      </c>
      <c r="I24" s="8">
        <v>72525.36</v>
      </c>
      <c r="J24" s="8">
        <v>795939.43</v>
      </c>
      <c r="K24" s="8">
        <v>517357.74</v>
      </c>
      <c r="L24" s="8">
        <v>343960.04</v>
      </c>
      <c r="M24" s="8">
        <v>371612.77</v>
      </c>
      <c r="N24" s="10">
        <v>8664337.8100000005</v>
      </c>
      <c r="O24" s="10">
        <v>0</v>
      </c>
      <c r="P24" s="10">
        <v>0</v>
      </c>
      <c r="Q24" s="10">
        <v>717359.75</v>
      </c>
      <c r="R24" s="10">
        <v>0</v>
      </c>
      <c r="S24" s="10">
        <v>9381697.5600000005</v>
      </c>
      <c r="T24" s="9">
        <v>11190308.460000001</v>
      </c>
      <c r="U24" s="9">
        <f>N24/'REV92'!C24</f>
        <v>3509.9606279116874</v>
      </c>
      <c r="V24" s="9">
        <f>T24/'REV92'!C24</f>
        <v>4533.2422361758154</v>
      </c>
    </row>
    <row r="25" spans="1:22" x14ac:dyDescent="0.25">
      <c r="A25" s="7">
        <v>0</v>
      </c>
      <c r="B25" s="2" t="s">
        <v>23</v>
      </c>
      <c r="C25" s="3" t="s">
        <v>57</v>
      </c>
      <c r="D25" s="2" t="s">
        <v>423</v>
      </c>
      <c r="E25" s="8">
        <v>1700575.94</v>
      </c>
      <c r="F25" s="8">
        <v>561991.80000000005</v>
      </c>
      <c r="G25" s="8">
        <v>21873511.809999999</v>
      </c>
      <c r="H25" s="8">
        <v>385554.87</v>
      </c>
      <c r="I25" s="8">
        <v>29867.37</v>
      </c>
      <c r="J25" s="8">
        <v>2169304.4</v>
      </c>
      <c r="K25" s="8">
        <v>1678806.83</v>
      </c>
      <c r="L25" s="8">
        <v>856440.17</v>
      </c>
      <c r="M25" s="8">
        <v>1067730.3600000001</v>
      </c>
      <c r="N25" s="10">
        <v>28623207.609999999</v>
      </c>
      <c r="O25" s="10">
        <v>0</v>
      </c>
      <c r="P25" s="10">
        <v>0</v>
      </c>
      <c r="Q25" s="10">
        <v>268369.17</v>
      </c>
      <c r="R25" s="10">
        <v>0</v>
      </c>
      <c r="S25" s="10">
        <v>28891576.780000001</v>
      </c>
      <c r="T25" s="9">
        <v>34369598.439999998</v>
      </c>
      <c r="U25" s="9">
        <f>N25/'REV92'!C25</f>
        <v>3155.7764093008896</v>
      </c>
      <c r="V25" s="9">
        <f>T25/'REV92'!C25</f>
        <v>3789.3296038632425</v>
      </c>
    </row>
    <row r="26" spans="1:22" x14ac:dyDescent="0.25">
      <c r="A26" s="7">
        <v>1</v>
      </c>
      <c r="B26" s="2" t="s">
        <v>424</v>
      </c>
      <c r="C26" s="3" t="s">
        <v>59</v>
      </c>
      <c r="D26" s="2" t="s">
        <v>425</v>
      </c>
      <c r="E26" s="8">
        <v>120845.42</v>
      </c>
      <c r="F26" s="8">
        <v>103155.01</v>
      </c>
      <c r="G26" s="8">
        <v>1035069.19</v>
      </c>
      <c r="H26" s="8">
        <v>17872.62</v>
      </c>
      <c r="I26" s="8">
        <v>0</v>
      </c>
      <c r="J26" s="8">
        <v>55103.87</v>
      </c>
      <c r="K26" s="8">
        <v>85818.84</v>
      </c>
      <c r="L26" s="8">
        <v>68797.350000000006</v>
      </c>
      <c r="M26" s="8">
        <v>54136.35</v>
      </c>
      <c r="N26" s="10">
        <v>1419953.23</v>
      </c>
      <c r="O26" s="10">
        <v>33877.01</v>
      </c>
      <c r="P26" s="10">
        <v>0</v>
      </c>
      <c r="Q26" s="10">
        <v>34367.1</v>
      </c>
      <c r="R26" s="10">
        <v>0</v>
      </c>
      <c r="S26" s="10">
        <v>1488197.34</v>
      </c>
      <c r="T26" s="9">
        <v>1808051.41</v>
      </c>
      <c r="U26" s="9">
        <f>N26/'REV92'!C26</f>
        <v>3906.3362585969739</v>
      </c>
      <c r="V26" s="9">
        <f>T26/'REV92'!C26</f>
        <v>4974.0066299862447</v>
      </c>
    </row>
    <row r="27" spans="1:22" x14ac:dyDescent="0.25">
      <c r="A27" s="7">
        <v>0</v>
      </c>
      <c r="B27" s="2" t="s">
        <v>25</v>
      </c>
      <c r="C27" s="3" t="s">
        <v>61</v>
      </c>
      <c r="D27" s="2" t="s">
        <v>426</v>
      </c>
      <c r="E27" s="8">
        <v>260082.54</v>
      </c>
      <c r="F27" s="8">
        <v>170275.47</v>
      </c>
      <c r="G27" s="8">
        <v>5363574.6900000004</v>
      </c>
      <c r="H27" s="8">
        <v>50465.19</v>
      </c>
      <c r="I27" s="8">
        <v>0</v>
      </c>
      <c r="J27" s="8">
        <v>654642.06000000006</v>
      </c>
      <c r="K27" s="8">
        <v>558699.37</v>
      </c>
      <c r="L27" s="8">
        <v>185798.66</v>
      </c>
      <c r="M27" s="8">
        <v>300804.51</v>
      </c>
      <c r="N27" s="10">
        <v>7284259.9500000002</v>
      </c>
      <c r="O27" s="10">
        <v>0</v>
      </c>
      <c r="P27" s="10">
        <v>0</v>
      </c>
      <c r="Q27" s="10">
        <v>0</v>
      </c>
      <c r="R27" s="10">
        <v>0</v>
      </c>
      <c r="S27" s="10">
        <v>7284259.9500000002</v>
      </c>
      <c r="T27" s="9">
        <v>8446813.8399999999</v>
      </c>
      <c r="U27" s="9">
        <f>N27/'REV92'!C27</f>
        <v>3477.6377112575196</v>
      </c>
      <c r="V27" s="9">
        <f>T27/'REV92'!C27</f>
        <v>4032.6620070657882</v>
      </c>
    </row>
    <row r="28" spans="1:22" x14ac:dyDescent="0.25">
      <c r="A28" s="7">
        <v>0</v>
      </c>
      <c r="B28" s="2" t="s">
        <v>27</v>
      </c>
      <c r="C28" s="3" t="s">
        <v>63</v>
      </c>
      <c r="D28" s="2" t="s">
        <v>427</v>
      </c>
      <c r="E28" s="8">
        <v>445658.14</v>
      </c>
      <c r="F28" s="8">
        <v>308845.77</v>
      </c>
      <c r="G28" s="8">
        <v>4954507.2</v>
      </c>
      <c r="H28" s="8">
        <v>24512.79</v>
      </c>
      <c r="I28" s="8">
        <v>5991.85</v>
      </c>
      <c r="J28" s="8">
        <v>443967</v>
      </c>
      <c r="K28" s="8">
        <v>401561.82</v>
      </c>
      <c r="L28" s="8">
        <v>154469.54999999999</v>
      </c>
      <c r="M28" s="8">
        <v>792264.14</v>
      </c>
      <c r="N28" s="10">
        <v>7086120.1200000001</v>
      </c>
      <c r="O28" s="10">
        <v>0</v>
      </c>
      <c r="P28" s="10">
        <v>0</v>
      </c>
      <c r="Q28" s="10">
        <v>219693.98</v>
      </c>
      <c r="R28" s="10">
        <v>0</v>
      </c>
      <c r="S28" s="10">
        <v>7305814.0999999996</v>
      </c>
      <c r="T28" s="9">
        <v>8457568.2899999991</v>
      </c>
      <c r="U28" s="9">
        <f>N28/'REV92'!C28</f>
        <v>3564.4467404426559</v>
      </c>
      <c r="V28" s="9">
        <f>T28/'REV92'!C28</f>
        <v>4254.3100050301809</v>
      </c>
    </row>
    <row r="29" spans="1:22" x14ac:dyDescent="0.25">
      <c r="A29" s="7">
        <v>0</v>
      </c>
      <c r="B29" s="2" t="s">
        <v>428</v>
      </c>
      <c r="C29" s="3" t="s">
        <v>65</v>
      </c>
      <c r="D29" s="2" t="s">
        <v>429</v>
      </c>
      <c r="E29" s="8">
        <v>778574.83</v>
      </c>
      <c r="F29" s="8">
        <v>246930.66</v>
      </c>
      <c r="G29" s="8">
        <v>7528514.5700000003</v>
      </c>
      <c r="H29" s="8">
        <v>56968.56</v>
      </c>
      <c r="I29" s="8">
        <v>6763.18</v>
      </c>
      <c r="J29" s="8">
        <v>912255.62</v>
      </c>
      <c r="K29" s="8">
        <v>705794.33</v>
      </c>
      <c r="L29" s="8">
        <v>440955.73</v>
      </c>
      <c r="M29" s="8">
        <v>347042.19</v>
      </c>
      <c r="N29" s="10">
        <v>10245224.84</v>
      </c>
      <c r="O29" s="10">
        <v>0</v>
      </c>
      <c r="P29" s="10">
        <v>0</v>
      </c>
      <c r="Q29" s="10">
        <v>321475.46999999997</v>
      </c>
      <c r="R29" s="10">
        <v>7860.97</v>
      </c>
      <c r="S29" s="10">
        <v>10574561.279999999</v>
      </c>
      <c r="T29" s="9">
        <v>12524243.5</v>
      </c>
      <c r="U29" s="9">
        <f>N29/'REV92'!C29</f>
        <v>3683.8750278666716</v>
      </c>
      <c r="V29" s="9">
        <f>T29/'REV92'!C29</f>
        <v>4503.3416633706092</v>
      </c>
    </row>
    <row r="30" spans="1:22" x14ac:dyDescent="0.25">
      <c r="A30" s="7">
        <v>0</v>
      </c>
      <c r="B30" s="2" t="s">
        <v>407</v>
      </c>
      <c r="C30" s="3" t="s">
        <v>67</v>
      </c>
      <c r="D30" s="2" t="s">
        <v>430</v>
      </c>
      <c r="E30" s="8">
        <v>1328948.01</v>
      </c>
      <c r="F30" s="8">
        <v>224814.75</v>
      </c>
      <c r="G30" s="8">
        <v>10585603.630000001</v>
      </c>
      <c r="H30" s="8">
        <v>57571.1</v>
      </c>
      <c r="I30" s="8">
        <v>31194.14</v>
      </c>
      <c r="J30" s="8">
        <v>1269031.1499999999</v>
      </c>
      <c r="K30" s="8">
        <v>1016893.04</v>
      </c>
      <c r="L30" s="8">
        <v>166889.82999999999</v>
      </c>
      <c r="M30" s="8">
        <v>510267.07</v>
      </c>
      <c r="N30" s="10">
        <v>13862264.710000001</v>
      </c>
      <c r="O30" s="10">
        <v>0</v>
      </c>
      <c r="P30" s="10">
        <v>0</v>
      </c>
      <c r="Q30" s="10">
        <v>189389.66</v>
      </c>
      <c r="R30" s="10">
        <v>0</v>
      </c>
      <c r="S30" s="10">
        <v>14051654.369999999</v>
      </c>
      <c r="T30" s="9">
        <v>18354919.199999999</v>
      </c>
      <c r="U30" s="9">
        <f>N30/'REV92'!C30</f>
        <v>3561.7329676258996</v>
      </c>
      <c r="V30" s="9">
        <f>T30/'REV92'!C30</f>
        <v>4716.0635149023637</v>
      </c>
    </row>
    <row r="31" spans="1:22" x14ac:dyDescent="0.25">
      <c r="A31" s="7">
        <v>1</v>
      </c>
      <c r="B31" s="2" t="s">
        <v>431</v>
      </c>
      <c r="C31" s="3" t="s">
        <v>69</v>
      </c>
      <c r="D31" s="2" t="s">
        <v>432</v>
      </c>
      <c r="E31" s="8">
        <v>292953.63</v>
      </c>
      <c r="F31" s="8">
        <v>179788.13</v>
      </c>
      <c r="G31" s="8">
        <v>3424054.69</v>
      </c>
      <c r="H31" s="8">
        <v>54598.6</v>
      </c>
      <c r="I31" s="8">
        <v>284.77999999999997</v>
      </c>
      <c r="J31" s="8">
        <v>140146.44</v>
      </c>
      <c r="K31" s="8">
        <v>320260.28000000003</v>
      </c>
      <c r="L31" s="8">
        <v>105849.81</v>
      </c>
      <c r="M31" s="8">
        <v>189607.16</v>
      </c>
      <c r="N31" s="10">
        <v>4414589.8899999997</v>
      </c>
      <c r="O31" s="10">
        <v>15015.15</v>
      </c>
      <c r="P31" s="10">
        <v>66067.95</v>
      </c>
      <c r="Q31" s="10">
        <v>206525.6</v>
      </c>
      <c r="R31" s="10">
        <v>0</v>
      </c>
      <c r="S31" s="10">
        <v>4702198.59</v>
      </c>
      <c r="T31" s="9">
        <v>5535340.5899999999</v>
      </c>
      <c r="U31" s="9">
        <f>N31/'REV92'!C31</f>
        <v>3333.0236995092487</v>
      </c>
      <c r="V31" s="9">
        <f>T31/'REV92'!C31</f>
        <v>4179.1925934314831</v>
      </c>
    </row>
    <row r="32" spans="1:22" x14ac:dyDescent="0.25">
      <c r="A32" s="7">
        <v>0</v>
      </c>
      <c r="B32" s="2" t="s">
        <v>433</v>
      </c>
      <c r="C32" s="3" t="s">
        <v>71</v>
      </c>
      <c r="D32" s="2" t="s">
        <v>434</v>
      </c>
      <c r="E32" s="8">
        <v>127822</v>
      </c>
      <c r="F32" s="8">
        <v>115553.93</v>
      </c>
      <c r="G32" s="8">
        <v>2024373.93</v>
      </c>
      <c r="H32" s="8">
        <v>31705.26</v>
      </c>
      <c r="I32" s="8">
        <v>828</v>
      </c>
      <c r="J32" s="8">
        <v>194104.16</v>
      </c>
      <c r="K32" s="8">
        <v>189977.69</v>
      </c>
      <c r="L32" s="8">
        <v>66988.83</v>
      </c>
      <c r="M32" s="8">
        <v>80736.72</v>
      </c>
      <c r="N32" s="10">
        <v>2704268.52</v>
      </c>
      <c r="O32" s="10">
        <v>2707.34</v>
      </c>
      <c r="P32" s="10">
        <v>0</v>
      </c>
      <c r="Q32" s="10">
        <v>33300.19</v>
      </c>
      <c r="R32" s="10">
        <v>0</v>
      </c>
      <c r="S32" s="10">
        <v>2740276.05</v>
      </c>
      <c r="T32" s="9">
        <v>3192377.78</v>
      </c>
      <c r="U32" s="9">
        <f>N32/'REV92'!C32</f>
        <v>3421.8252815386563</v>
      </c>
      <c r="V32" s="9">
        <f>T32/'REV92'!C32</f>
        <v>4039.4505630773124</v>
      </c>
    </row>
    <row r="33" spans="1:22" x14ac:dyDescent="0.25">
      <c r="A33" s="7">
        <v>0</v>
      </c>
      <c r="B33" s="2" t="s">
        <v>29</v>
      </c>
      <c r="C33" s="3" t="s">
        <v>73</v>
      </c>
      <c r="D33" s="2" t="s">
        <v>435</v>
      </c>
      <c r="E33" s="8">
        <v>538467.4</v>
      </c>
      <c r="F33" s="8">
        <v>282231.36</v>
      </c>
      <c r="G33" s="8">
        <v>4457267.08</v>
      </c>
      <c r="H33" s="8">
        <v>53845.93</v>
      </c>
      <c r="I33" s="8">
        <v>1321.67</v>
      </c>
      <c r="J33" s="8">
        <v>374052.55</v>
      </c>
      <c r="K33" s="8">
        <v>400767.04</v>
      </c>
      <c r="L33" s="8">
        <v>286612.47999999998</v>
      </c>
      <c r="M33" s="8">
        <v>541944.48</v>
      </c>
      <c r="N33" s="10">
        <v>6398042.5899999999</v>
      </c>
      <c r="O33" s="10">
        <v>500</v>
      </c>
      <c r="P33" s="10">
        <v>0</v>
      </c>
      <c r="Q33" s="10">
        <v>84069.45</v>
      </c>
      <c r="R33" s="10">
        <v>0</v>
      </c>
      <c r="S33" s="10">
        <v>6482612.04</v>
      </c>
      <c r="T33" s="9">
        <v>8482783.2300000004</v>
      </c>
      <c r="U33" s="9">
        <f>N33/'REV92'!C33</f>
        <v>3830.245803400383</v>
      </c>
      <c r="V33" s="9">
        <f>T33/'REV92'!C33</f>
        <v>5078.2945581896556</v>
      </c>
    </row>
    <row r="34" spans="1:22" x14ac:dyDescent="0.25">
      <c r="A34" s="7">
        <v>0</v>
      </c>
      <c r="B34" s="2" t="s">
        <v>436</v>
      </c>
      <c r="C34" s="3" t="s">
        <v>75</v>
      </c>
      <c r="D34" s="2" t="s">
        <v>437</v>
      </c>
      <c r="E34" s="8">
        <v>-145256.22</v>
      </c>
      <c r="F34" s="8">
        <v>563142.72</v>
      </c>
      <c r="G34" s="8">
        <v>11884087.199999999</v>
      </c>
      <c r="H34" s="8">
        <v>67830.53</v>
      </c>
      <c r="I34" s="8">
        <v>22601.77</v>
      </c>
      <c r="J34" s="8">
        <v>1304144.56</v>
      </c>
      <c r="K34" s="8">
        <v>1439802.17</v>
      </c>
      <c r="L34" s="8">
        <v>710682.39</v>
      </c>
      <c r="M34" s="8">
        <v>645605.18000000005</v>
      </c>
      <c r="N34" s="10">
        <v>16637896.52</v>
      </c>
      <c r="O34" s="10">
        <v>54041.31</v>
      </c>
      <c r="P34" s="10">
        <v>0</v>
      </c>
      <c r="Q34" s="10">
        <v>662365.54</v>
      </c>
      <c r="R34" s="10">
        <v>0</v>
      </c>
      <c r="S34" s="10">
        <v>17354303.370000001</v>
      </c>
      <c r="T34" s="9">
        <v>20518243.27</v>
      </c>
      <c r="U34" s="9">
        <f>N34/'REV92'!C34</f>
        <v>3722.7907723977446</v>
      </c>
      <c r="V34" s="9">
        <f>T34/'REV92'!C34</f>
        <v>4591.032683701781</v>
      </c>
    </row>
    <row r="35" spans="1:22" x14ac:dyDescent="0.25">
      <c r="A35" s="7">
        <v>0</v>
      </c>
      <c r="B35" s="2" t="s">
        <v>438</v>
      </c>
      <c r="C35" s="3" t="s">
        <v>77</v>
      </c>
      <c r="D35" s="2" t="s">
        <v>439</v>
      </c>
      <c r="E35" s="8">
        <v>227418.26</v>
      </c>
      <c r="F35" s="8">
        <v>289004.63</v>
      </c>
      <c r="G35" s="8">
        <v>6388054.5999999996</v>
      </c>
      <c r="H35" s="8">
        <v>57170.45</v>
      </c>
      <c r="I35" s="8">
        <v>101184.49</v>
      </c>
      <c r="J35" s="8">
        <v>674608.12</v>
      </c>
      <c r="K35" s="8">
        <v>504783.74</v>
      </c>
      <c r="L35" s="8">
        <v>302200.78000000003</v>
      </c>
      <c r="M35" s="8">
        <v>322766.17</v>
      </c>
      <c r="N35" s="10">
        <v>8639772.9800000004</v>
      </c>
      <c r="O35" s="10">
        <v>1028.1199999999999</v>
      </c>
      <c r="P35" s="10">
        <v>0</v>
      </c>
      <c r="Q35" s="10">
        <v>243927.32</v>
      </c>
      <c r="R35" s="10">
        <v>0</v>
      </c>
      <c r="S35" s="10">
        <v>8884728.4199999999</v>
      </c>
      <c r="T35" s="9">
        <v>10839326.09</v>
      </c>
      <c r="U35" s="9">
        <f>N35/'REV92'!C35</f>
        <v>3665.73591582163</v>
      </c>
      <c r="V35" s="9">
        <f>T35/'REV92'!C35</f>
        <v>4598.9758114472397</v>
      </c>
    </row>
    <row r="36" spans="1:22" x14ac:dyDescent="0.25">
      <c r="A36" s="7">
        <v>1</v>
      </c>
      <c r="B36" s="2" t="s">
        <v>13</v>
      </c>
      <c r="C36" s="3" t="s">
        <v>79</v>
      </c>
      <c r="D36" s="2" t="s">
        <v>440</v>
      </c>
      <c r="E36" s="8">
        <v>222870.13</v>
      </c>
      <c r="F36" s="8">
        <v>116892.63</v>
      </c>
      <c r="G36" s="8">
        <v>2567692.7999999998</v>
      </c>
      <c r="H36" s="8">
        <v>50159.29</v>
      </c>
      <c r="I36" s="8">
        <v>1696</v>
      </c>
      <c r="J36" s="8">
        <v>157023.19</v>
      </c>
      <c r="K36" s="8">
        <v>170452.81</v>
      </c>
      <c r="L36" s="8">
        <v>104055.87</v>
      </c>
      <c r="M36" s="8">
        <v>121777.72</v>
      </c>
      <c r="N36" s="10">
        <v>3289750.31</v>
      </c>
      <c r="O36" s="10">
        <v>0</v>
      </c>
      <c r="P36" s="10">
        <v>3000</v>
      </c>
      <c r="Q36" s="10">
        <v>38155.279999999999</v>
      </c>
      <c r="R36" s="10">
        <v>0</v>
      </c>
      <c r="S36" s="10">
        <v>3330905.59</v>
      </c>
      <c r="T36" s="9">
        <v>4496847.5999999996</v>
      </c>
      <c r="U36" s="9">
        <f>N36/'REV92'!C36</f>
        <v>3512.8139989321944</v>
      </c>
      <c r="V36" s="9">
        <f>T36/'REV92'!C36</f>
        <v>4801.759316604378</v>
      </c>
    </row>
    <row r="37" spans="1:22" x14ac:dyDescent="0.25">
      <c r="A37" s="7">
        <v>0</v>
      </c>
      <c r="B37" s="2" t="s">
        <v>441</v>
      </c>
      <c r="C37" s="3" t="s">
        <v>81</v>
      </c>
      <c r="D37" s="2" t="s">
        <v>442</v>
      </c>
      <c r="E37" s="8">
        <v>2024762.58</v>
      </c>
      <c r="F37" s="8">
        <v>980825.22</v>
      </c>
      <c r="G37" s="8">
        <v>20380883.039999999</v>
      </c>
      <c r="H37" s="8">
        <v>236627.63</v>
      </c>
      <c r="I37" s="8">
        <v>52239.41</v>
      </c>
      <c r="J37" s="8">
        <v>2186954.19</v>
      </c>
      <c r="K37" s="8">
        <v>2135701.35</v>
      </c>
      <c r="L37" s="8">
        <v>1041758.97</v>
      </c>
      <c r="M37" s="8">
        <v>933547.67</v>
      </c>
      <c r="N37" s="10">
        <v>27948537.48</v>
      </c>
      <c r="O37" s="10">
        <v>8477.3799999999992</v>
      </c>
      <c r="P37" s="10">
        <v>0</v>
      </c>
      <c r="Q37" s="10">
        <v>977327.62</v>
      </c>
      <c r="R37" s="10">
        <v>750</v>
      </c>
      <c r="S37" s="10">
        <v>28935092.48</v>
      </c>
      <c r="T37" s="9">
        <v>35822673.189999998</v>
      </c>
      <c r="U37" s="9">
        <f>N37/'REV92'!C37</f>
        <v>3406.7794778029697</v>
      </c>
      <c r="V37" s="9">
        <f>T37/'REV92'!C37</f>
        <v>4366.5951376191524</v>
      </c>
    </row>
    <row r="38" spans="1:22" x14ac:dyDescent="0.25">
      <c r="A38" s="7">
        <v>0</v>
      </c>
      <c r="B38" s="2" t="s">
        <v>31</v>
      </c>
      <c r="C38" s="3" t="s">
        <v>83</v>
      </c>
      <c r="D38" s="2" t="s">
        <v>443</v>
      </c>
      <c r="E38" s="8">
        <v>597666.97</v>
      </c>
      <c r="F38" s="8">
        <v>261621.85</v>
      </c>
      <c r="G38" s="8">
        <v>12175721.67</v>
      </c>
      <c r="H38" s="8">
        <v>82297.36</v>
      </c>
      <c r="I38" s="8">
        <v>35428.080000000002</v>
      </c>
      <c r="J38" s="8">
        <v>1057761.69</v>
      </c>
      <c r="K38" s="8">
        <v>1147975.6499999999</v>
      </c>
      <c r="L38" s="8">
        <v>421946.31</v>
      </c>
      <c r="M38" s="8">
        <v>619428.53</v>
      </c>
      <c r="N38" s="10">
        <v>15802181.140000001</v>
      </c>
      <c r="O38" s="10">
        <v>25509.39</v>
      </c>
      <c r="P38" s="10">
        <v>11471</v>
      </c>
      <c r="Q38" s="10">
        <v>466461.66</v>
      </c>
      <c r="R38" s="10">
        <v>0</v>
      </c>
      <c r="S38" s="10">
        <v>16305623.189999999</v>
      </c>
      <c r="T38" s="9">
        <v>19930627.260000002</v>
      </c>
      <c r="U38" s="9">
        <f>N38/'REV92'!C38</f>
        <v>3214.9619832356775</v>
      </c>
      <c r="V38" s="9">
        <f>T38/'REV92'!C38</f>
        <v>4054.8964965820319</v>
      </c>
    </row>
    <row r="39" spans="1:22" x14ac:dyDescent="0.25">
      <c r="A39" s="7">
        <v>0</v>
      </c>
      <c r="B39" s="2" t="s">
        <v>33</v>
      </c>
      <c r="C39" s="3" t="s">
        <v>85</v>
      </c>
      <c r="D39" s="2" t="s">
        <v>444</v>
      </c>
      <c r="E39" s="8">
        <v>817839.9</v>
      </c>
      <c r="F39" s="8">
        <v>449955.11</v>
      </c>
      <c r="G39" s="8">
        <v>11946695.220000001</v>
      </c>
      <c r="H39" s="8">
        <v>123425.09</v>
      </c>
      <c r="I39" s="8">
        <v>23113.68</v>
      </c>
      <c r="J39" s="8">
        <v>1066039.8400000001</v>
      </c>
      <c r="K39" s="8">
        <v>1093429.3500000001</v>
      </c>
      <c r="L39" s="8">
        <v>541349.05000000005</v>
      </c>
      <c r="M39" s="8">
        <v>645924.25</v>
      </c>
      <c r="N39" s="10">
        <v>15889931.59</v>
      </c>
      <c r="O39" s="10">
        <v>12469.95</v>
      </c>
      <c r="P39" s="10">
        <v>0</v>
      </c>
      <c r="Q39" s="10">
        <v>1047390.72</v>
      </c>
      <c r="R39" s="10">
        <v>411254.31</v>
      </c>
      <c r="S39" s="10">
        <v>17361046.57</v>
      </c>
      <c r="T39" s="9">
        <v>21403650.289999999</v>
      </c>
      <c r="U39" s="9">
        <f>N39/'REV92'!C39</f>
        <v>3805.333618315492</v>
      </c>
      <c r="V39" s="9">
        <f>T39/'REV92'!C39</f>
        <v>5125.7634145173261</v>
      </c>
    </row>
    <row r="40" spans="1:22" x14ac:dyDescent="0.25">
      <c r="A40" s="7">
        <v>0</v>
      </c>
      <c r="B40" s="2" t="s">
        <v>445</v>
      </c>
      <c r="C40" s="3" t="s">
        <v>87</v>
      </c>
      <c r="D40" s="2" t="s">
        <v>446</v>
      </c>
      <c r="E40" s="8">
        <v>194881.9</v>
      </c>
      <c r="F40" s="8">
        <v>141088.47</v>
      </c>
      <c r="G40" s="8">
        <v>4281941.5999999996</v>
      </c>
      <c r="H40" s="8">
        <v>84930.240000000005</v>
      </c>
      <c r="I40" s="8">
        <v>22454.5</v>
      </c>
      <c r="J40" s="8">
        <v>398085.33</v>
      </c>
      <c r="K40" s="8">
        <v>367606.68</v>
      </c>
      <c r="L40" s="8">
        <v>175492.17</v>
      </c>
      <c r="M40" s="8">
        <v>205076.61</v>
      </c>
      <c r="N40" s="10">
        <v>5676675.5999999996</v>
      </c>
      <c r="O40" s="10">
        <v>11291.33</v>
      </c>
      <c r="P40" s="10">
        <v>0</v>
      </c>
      <c r="Q40" s="10">
        <v>246438.33</v>
      </c>
      <c r="R40" s="10">
        <v>0</v>
      </c>
      <c r="S40" s="10">
        <v>5934405.2599999998</v>
      </c>
      <c r="T40" s="9">
        <v>7494400.8799999999</v>
      </c>
      <c r="U40" s="9">
        <f>N40/'REV92'!C40</f>
        <v>3837.1472218466943</v>
      </c>
      <c r="V40" s="9">
        <f>T40/'REV92'!C40</f>
        <v>5065.8380965256183</v>
      </c>
    </row>
    <row r="41" spans="1:22" x14ac:dyDescent="0.25">
      <c r="A41" s="7">
        <v>1</v>
      </c>
      <c r="B41" s="2" t="s">
        <v>421</v>
      </c>
      <c r="C41" s="3" t="s">
        <v>89</v>
      </c>
      <c r="D41" s="2" t="s">
        <v>447</v>
      </c>
      <c r="E41" s="8">
        <v>77546.42</v>
      </c>
      <c r="F41" s="8">
        <v>102894.25</v>
      </c>
      <c r="G41" s="8">
        <v>840937.5</v>
      </c>
      <c r="H41" s="8">
        <v>5940.62</v>
      </c>
      <c r="I41" s="8">
        <v>864</v>
      </c>
      <c r="J41" s="8">
        <v>60053.42</v>
      </c>
      <c r="K41" s="8">
        <v>96639.92</v>
      </c>
      <c r="L41" s="8">
        <v>8605.61</v>
      </c>
      <c r="M41" s="8">
        <v>50513.38</v>
      </c>
      <c r="N41" s="10">
        <v>1166448.7</v>
      </c>
      <c r="O41" s="10">
        <v>689.25</v>
      </c>
      <c r="P41" s="10">
        <v>1570</v>
      </c>
      <c r="Q41" s="10">
        <v>29525.74</v>
      </c>
      <c r="R41" s="10">
        <v>0</v>
      </c>
      <c r="S41" s="10">
        <v>1198233.69</v>
      </c>
      <c r="T41" s="9">
        <v>1705644.77</v>
      </c>
      <c r="U41" s="9">
        <f>N41/'REV92'!C41</f>
        <v>3622.5114906832296</v>
      </c>
      <c r="V41" s="9">
        <f>T41/'REV92'!C41</f>
        <v>5297.033447204969</v>
      </c>
    </row>
    <row r="42" spans="1:22" x14ac:dyDescent="0.25">
      <c r="A42" s="7">
        <v>1</v>
      </c>
      <c r="B42" s="2" t="s">
        <v>448</v>
      </c>
      <c r="C42" s="3" t="s">
        <v>91</v>
      </c>
      <c r="D42" s="2" t="s">
        <v>449</v>
      </c>
      <c r="E42" s="8">
        <v>137781.14000000001</v>
      </c>
      <c r="F42" s="8">
        <v>264605.03000000003</v>
      </c>
      <c r="G42" s="8">
        <v>4464034.6900000004</v>
      </c>
      <c r="H42" s="8">
        <v>49487.24</v>
      </c>
      <c r="I42" s="8">
        <v>47321.23</v>
      </c>
      <c r="J42" s="8">
        <v>279040.33</v>
      </c>
      <c r="K42" s="8">
        <v>536798.14</v>
      </c>
      <c r="L42" s="8">
        <v>126105.52</v>
      </c>
      <c r="M42" s="8">
        <v>229158.35</v>
      </c>
      <c r="N42" s="10">
        <v>5996550.5300000003</v>
      </c>
      <c r="O42" s="10">
        <v>15899.58</v>
      </c>
      <c r="P42" s="10">
        <v>0</v>
      </c>
      <c r="Q42" s="10">
        <v>162674.28</v>
      </c>
      <c r="R42" s="10">
        <v>0</v>
      </c>
      <c r="S42" s="10">
        <v>6175124.3899999997</v>
      </c>
      <c r="T42" s="9">
        <v>7114624.0499999998</v>
      </c>
      <c r="U42" s="9">
        <f>N42/'REV92'!C42</f>
        <v>3210.8323677446992</v>
      </c>
      <c r="V42" s="9">
        <f>T42/'REV92'!C42</f>
        <v>3809.5009905761408</v>
      </c>
    </row>
    <row r="43" spans="1:22" x14ac:dyDescent="0.25">
      <c r="A43" s="7">
        <v>1</v>
      </c>
      <c r="B43" s="2" t="s">
        <v>403</v>
      </c>
      <c r="C43" s="3" t="s">
        <v>93</v>
      </c>
      <c r="D43" s="2" t="s">
        <v>450</v>
      </c>
      <c r="E43" s="8">
        <v>1530592.74</v>
      </c>
      <c r="F43" s="8">
        <v>905375.77</v>
      </c>
      <c r="G43" s="8">
        <v>15575693.25</v>
      </c>
      <c r="H43" s="8">
        <v>170645.98</v>
      </c>
      <c r="I43" s="8">
        <v>155125.46</v>
      </c>
      <c r="J43" s="8">
        <v>825259.65</v>
      </c>
      <c r="K43" s="8">
        <v>2018304.99</v>
      </c>
      <c r="L43" s="8">
        <v>1173840.8500000001</v>
      </c>
      <c r="M43" s="8">
        <v>784873.77</v>
      </c>
      <c r="N43" s="10">
        <v>21609119.719999999</v>
      </c>
      <c r="O43" s="10">
        <v>11045.24</v>
      </c>
      <c r="P43" s="10">
        <v>23948.62</v>
      </c>
      <c r="Q43" s="10">
        <v>629051.61</v>
      </c>
      <c r="R43" s="10">
        <v>0</v>
      </c>
      <c r="S43" s="10">
        <v>22273165.190000001</v>
      </c>
      <c r="T43" s="9">
        <v>26485293.789999999</v>
      </c>
      <c r="U43" s="9">
        <f>N43/'REV92'!C43</f>
        <v>4394.1516806637246</v>
      </c>
      <c r="V43" s="9">
        <f>T43/'REV92'!C43</f>
        <v>5385.7075035077378</v>
      </c>
    </row>
    <row r="44" spans="1:22" x14ac:dyDescent="0.25">
      <c r="A44" s="7">
        <v>0</v>
      </c>
      <c r="B44" s="2" t="s">
        <v>451</v>
      </c>
      <c r="C44" s="3" t="s">
        <v>95</v>
      </c>
      <c r="D44" s="2" t="s">
        <v>452</v>
      </c>
      <c r="E44" s="8">
        <v>103472.69</v>
      </c>
      <c r="F44" s="8">
        <v>195811.5</v>
      </c>
      <c r="G44" s="8">
        <v>3758370.11</v>
      </c>
      <c r="H44" s="8">
        <v>51609.68</v>
      </c>
      <c r="I44" s="8">
        <v>0</v>
      </c>
      <c r="J44" s="8">
        <v>335174.09000000003</v>
      </c>
      <c r="K44" s="8">
        <v>300171.96999999997</v>
      </c>
      <c r="L44" s="8">
        <v>128274.46</v>
      </c>
      <c r="M44" s="8">
        <v>183366.79</v>
      </c>
      <c r="N44" s="10">
        <v>4952778.5999999996</v>
      </c>
      <c r="O44" s="10">
        <v>0</v>
      </c>
      <c r="P44" s="10">
        <v>0</v>
      </c>
      <c r="Q44" s="10">
        <v>79911.69</v>
      </c>
      <c r="R44" s="10">
        <v>0</v>
      </c>
      <c r="S44" s="10">
        <v>5032690.29</v>
      </c>
      <c r="T44" s="9">
        <v>5725307.1299999999</v>
      </c>
      <c r="U44" s="9">
        <f>N44/'REV92'!C44</f>
        <v>3488.3635723341313</v>
      </c>
      <c r="V44" s="9">
        <f>T44/'REV92'!C44</f>
        <v>4032.4743837160163</v>
      </c>
    </row>
    <row r="45" spans="1:22" x14ac:dyDescent="0.25">
      <c r="A45" s="7">
        <v>0</v>
      </c>
      <c r="B45" s="2" t="s">
        <v>453</v>
      </c>
      <c r="C45" s="3" t="s">
        <v>97</v>
      </c>
      <c r="D45" s="2" t="s">
        <v>454</v>
      </c>
      <c r="E45" s="8">
        <v>-122146.49</v>
      </c>
      <c r="F45" s="8">
        <v>174338.9</v>
      </c>
      <c r="G45" s="8">
        <v>2814663.16</v>
      </c>
      <c r="H45" s="8">
        <v>40911.410000000003</v>
      </c>
      <c r="I45" s="8">
        <v>0</v>
      </c>
      <c r="J45" s="8">
        <v>273432.17</v>
      </c>
      <c r="K45" s="8">
        <v>249993.26</v>
      </c>
      <c r="L45" s="8">
        <v>62364.91</v>
      </c>
      <c r="M45" s="8">
        <v>117138.39</v>
      </c>
      <c r="N45" s="10">
        <v>3732842.2</v>
      </c>
      <c r="O45" s="10">
        <v>393.06</v>
      </c>
      <c r="P45" s="10">
        <v>0</v>
      </c>
      <c r="Q45" s="10">
        <v>100149.81</v>
      </c>
      <c r="R45" s="10">
        <v>44730.41</v>
      </c>
      <c r="S45" s="10">
        <v>3878115.48</v>
      </c>
      <c r="T45" s="9">
        <v>4846209.42</v>
      </c>
      <c r="U45" s="9">
        <f>N45/'REV92'!C45</f>
        <v>3450.9033928076178</v>
      </c>
      <c r="V45" s="9">
        <f>T45/'REV92'!C45</f>
        <v>4480.1788111306278</v>
      </c>
    </row>
    <row r="46" spans="1:22" x14ac:dyDescent="0.25">
      <c r="A46" s="7">
        <v>1</v>
      </c>
      <c r="B46" s="2" t="s">
        <v>17</v>
      </c>
      <c r="C46" s="3" t="s">
        <v>99</v>
      </c>
      <c r="D46" s="2" t="s">
        <v>455</v>
      </c>
      <c r="E46" s="8">
        <v>143335.88</v>
      </c>
      <c r="F46" s="8">
        <v>228788.19</v>
      </c>
      <c r="G46" s="8">
        <v>5441474.5199999996</v>
      </c>
      <c r="H46" s="8">
        <v>28917.81</v>
      </c>
      <c r="I46" s="8">
        <v>85319.64</v>
      </c>
      <c r="J46" s="8">
        <v>255059.15</v>
      </c>
      <c r="K46" s="8">
        <v>443955.53</v>
      </c>
      <c r="L46" s="8">
        <v>300980.14</v>
      </c>
      <c r="M46" s="8">
        <v>265091.21000000002</v>
      </c>
      <c r="N46" s="10">
        <v>7049586.1900000004</v>
      </c>
      <c r="O46" s="10">
        <v>207747.45</v>
      </c>
      <c r="P46" s="10">
        <v>0</v>
      </c>
      <c r="Q46" s="10">
        <v>133318.64000000001</v>
      </c>
      <c r="R46" s="10">
        <v>0</v>
      </c>
      <c r="S46" s="10">
        <v>7390652.2800000003</v>
      </c>
      <c r="T46" s="9">
        <v>8317097.9000000004</v>
      </c>
      <c r="U46" s="9">
        <f>N46/'REV92'!C46</f>
        <v>4082.2202733221379</v>
      </c>
      <c r="V46" s="9">
        <f>T46/'REV92'!C46</f>
        <v>4816.2012276333317</v>
      </c>
    </row>
    <row r="47" spans="1:22" x14ac:dyDescent="0.25">
      <c r="A47" s="7">
        <v>0</v>
      </c>
      <c r="B47" s="2" t="s">
        <v>456</v>
      </c>
      <c r="C47" s="3" t="s">
        <v>101</v>
      </c>
      <c r="D47" s="2" t="s">
        <v>457</v>
      </c>
      <c r="E47" s="8">
        <v>2248379.8199999998</v>
      </c>
      <c r="F47" s="8">
        <v>680205.75</v>
      </c>
      <c r="G47" s="8">
        <v>22387118.789999999</v>
      </c>
      <c r="H47" s="8">
        <v>80044.479999999996</v>
      </c>
      <c r="I47" s="8">
        <v>0</v>
      </c>
      <c r="J47" s="8">
        <v>1811285.35</v>
      </c>
      <c r="K47" s="8">
        <v>1991710.03</v>
      </c>
      <c r="L47" s="8">
        <v>1016595.13</v>
      </c>
      <c r="M47" s="8">
        <v>1315148.55</v>
      </c>
      <c r="N47" s="10">
        <v>29282108.079999998</v>
      </c>
      <c r="O47" s="10">
        <v>262.89999999999998</v>
      </c>
      <c r="P47" s="10">
        <v>0</v>
      </c>
      <c r="Q47" s="10">
        <v>265900.69</v>
      </c>
      <c r="R47" s="10">
        <v>0</v>
      </c>
      <c r="S47" s="10">
        <v>29548271.670000002</v>
      </c>
      <c r="T47" s="9">
        <v>36976912.200000003</v>
      </c>
      <c r="U47" s="9">
        <f>N47/'REV92'!C47</f>
        <v>3352.2350150542061</v>
      </c>
      <c r="V47" s="9">
        <f>T47/'REV92'!C47</f>
        <v>4233.1412576845141</v>
      </c>
    </row>
    <row r="48" spans="1:22" x14ac:dyDescent="0.25">
      <c r="A48" s="7">
        <v>1</v>
      </c>
      <c r="B48" s="2" t="s">
        <v>458</v>
      </c>
      <c r="C48" s="3" t="s">
        <v>103</v>
      </c>
      <c r="D48" s="2" t="s">
        <v>459</v>
      </c>
      <c r="E48" s="8">
        <v>80973.37</v>
      </c>
      <c r="F48" s="8">
        <v>128324.42</v>
      </c>
      <c r="G48" s="8">
        <v>1545158.1</v>
      </c>
      <c r="H48" s="8">
        <v>24890.16</v>
      </c>
      <c r="I48" s="8">
        <v>39934.769999999997</v>
      </c>
      <c r="J48" s="8">
        <v>46282.080000000002</v>
      </c>
      <c r="K48" s="8">
        <v>119389.45</v>
      </c>
      <c r="L48" s="8">
        <v>38385.32</v>
      </c>
      <c r="M48" s="8">
        <v>67933.759999999995</v>
      </c>
      <c r="N48" s="10">
        <v>2010298.06</v>
      </c>
      <c r="O48" s="10">
        <v>3621.75</v>
      </c>
      <c r="P48" s="10">
        <v>1816</v>
      </c>
      <c r="Q48" s="10">
        <v>39064.550000000003</v>
      </c>
      <c r="R48" s="10">
        <v>7500</v>
      </c>
      <c r="S48" s="10">
        <v>2062300.36</v>
      </c>
      <c r="T48" s="9">
        <v>2471783.4500000002</v>
      </c>
      <c r="U48" s="9">
        <f>N48/'REV92'!C48</f>
        <v>3387.1913395113734</v>
      </c>
      <c r="V48" s="9">
        <f>T48/'REV92'!C48</f>
        <v>4164.7572872788542</v>
      </c>
    </row>
    <row r="49" spans="1:22" x14ac:dyDescent="0.25">
      <c r="A49" s="7">
        <v>1</v>
      </c>
      <c r="B49" s="2" t="s">
        <v>407</v>
      </c>
      <c r="C49" s="3" t="s">
        <v>105</v>
      </c>
      <c r="D49" s="2" t="s">
        <v>460</v>
      </c>
      <c r="E49" s="8">
        <v>87966.15</v>
      </c>
      <c r="F49" s="8">
        <v>169104</v>
      </c>
      <c r="G49" s="8">
        <v>3573110.42</v>
      </c>
      <c r="H49" s="8">
        <v>63531.69</v>
      </c>
      <c r="I49" s="8">
        <v>17804.310000000001</v>
      </c>
      <c r="J49" s="8">
        <v>63007.34</v>
      </c>
      <c r="K49" s="8">
        <v>343676.36</v>
      </c>
      <c r="L49" s="8">
        <v>160097.79999999999</v>
      </c>
      <c r="M49" s="8">
        <v>157476.45000000001</v>
      </c>
      <c r="N49" s="10">
        <v>4547808.37</v>
      </c>
      <c r="O49" s="10">
        <v>0</v>
      </c>
      <c r="P49" s="10">
        <v>0</v>
      </c>
      <c r="Q49" s="10">
        <v>66226.89</v>
      </c>
      <c r="R49" s="10">
        <v>0</v>
      </c>
      <c r="S49" s="10">
        <v>4614035.26</v>
      </c>
      <c r="T49" s="9">
        <v>5842085.7199999997</v>
      </c>
      <c r="U49" s="9">
        <f>N49/'REV92'!C49</f>
        <v>3758.2087182877453</v>
      </c>
      <c r="V49" s="9">
        <f>T49/'REV92'!C49</f>
        <v>4827.7710271878359</v>
      </c>
    </row>
    <row r="50" spans="1:22" x14ac:dyDescent="0.25">
      <c r="A50" s="7">
        <v>1</v>
      </c>
      <c r="B50" s="2" t="s">
        <v>461</v>
      </c>
      <c r="C50" s="3" t="s">
        <v>107</v>
      </c>
      <c r="D50" s="2" t="s">
        <v>462</v>
      </c>
      <c r="E50" s="8">
        <v>186730.73</v>
      </c>
      <c r="F50" s="8">
        <v>80838.98</v>
      </c>
      <c r="G50" s="8">
        <v>851365.8</v>
      </c>
      <c r="H50" s="8">
        <v>13982</v>
      </c>
      <c r="I50" s="8">
        <v>263.39</v>
      </c>
      <c r="J50" s="8">
        <v>86220.85</v>
      </c>
      <c r="K50" s="8">
        <v>59211.79</v>
      </c>
      <c r="L50" s="8">
        <v>39069.129999999997</v>
      </c>
      <c r="M50" s="8">
        <v>44735.45</v>
      </c>
      <c r="N50" s="10">
        <v>1175687.3899999999</v>
      </c>
      <c r="O50" s="10">
        <v>0</v>
      </c>
      <c r="P50" s="10">
        <v>0</v>
      </c>
      <c r="Q50" s="10">
        <v>84576.36</v>
      </c>
      <c r="R50" s="10">
        <v>0</v>
      </c>
      <c r="S50" s="10">
        <v>1260263.75</v>
      </c>
      <c r="T50" s="9">
        <v>1443391.75</v>
      </c>
      <c r="U50" s="9">
        <f>N50/'REV92'!C50</f>
        <v>3228.1367105985719</v>
      </c>
      <c r="V50" s="9">
        <f>T50/'REV92'!C50</f>
        <v>3963.1843767160904</v>
      </c>
    </row>
    <row r="51" spans="1:22" x14ac:dyDescent="0.25">
      <c r="A51" s="7">
        <v>0</v>
      </c>
      <c r="B51" s="2" t="s">
        <v>35</v>
      </c>
      <c r="C51" s="3" t="s">
        <v>109</v>
      </c>
      <c r="D51" s="2" t="s">
        <v>463</v>
      </c>
      <c r="E51" s="8">
        <v>755988.73</v>
      </c>
      <c r="F51" s="8">
        <v>197591.31</v>
      </c>
      <c r="G51" s="8">
        <v>4397802.95</v>
      </c>
      <c r="H51" s="8">
        <v>53961.67</v>
      </c>
      <c r="I51" s="8">
        <v>3761.9</v>
      </c>
      <c r="J51" s="8">
        <v>547980.56999999995</v>
      </c>
      <c r="K51" s="8">
        <v>450895.62</v>
      </c>
      <c r="L51" s="8">
        <v>158556.67000000001</v>
      </c>
      <c r="M51" s="8">
        <v>219069.27</v>
      </c>
      <c r="N51" s="10">
        <v>6029619.96</v>
      </c>
      <c r="O51" s="10">
        <v>0</v>
      </c>
      <c r="P51" s="10">
        <v>0</v>
      </c>
      <c r="Q51" s="10">
        <v>237563.93</v>
      </c>
      <c r="R51" s="10">
        <v>0</v>
      </c>
      <c r="S51" s="10">
        <v>6267183.8899999997</v>
      </c>
      <c r="T51" s="9">
        <v>7354850.2199999997</v>
      </c>
      <c r="U51" s="9">
        <f>N51/'REV92'!C51</f>
        <v>3406.7574213232383</v>
      </c>
      <c r="V51" s="9">
        <f>T51/'REV92'!C51</f>
        <v>4155.5173851630034</v>
      </c>
    </row>
    <row r="52" spans="1:22" x14ac:dyDescent="0.25">
      <c r="A52" s="7">
        <v>1</v>
      </c>
      <c r="B52" s="2" t="s">
        <v>464</v>
      </c>
      <c r="C52" s="3" t="s">
        <v>111</v>
      </c>
      <c r="D52" s="2" t="s">
        <v>465</v>
      </c>
      <c r="E52" s="8">
        <v>674016.47</v>
      </c>
      <c r="F52" s="8">
        <v>228297.14</v>
      </c>
      <c r="G52" s="8">
        <v>4900639.79</v>
      </c>
      <c r="H52" s="8">
        <v>48438.97</v>
      </c>
      <c r="I52" s="8">
        <v>0</v>
      </c>
      <c r="J52" s="8">
        <v>127995.7</v>
      </c>
      <c r="K52" s="8">
        <v>445403.25</v>
      </c>
      <c r="L52" s="8">
        <v>293774.08000000002</v>
      </c>
      <c r="M52" s="8">
        <v>221226.54</v>
      </c>
      <c r="N52" s="10">
        <v>6265775.4699999997</v>
      </c>
      <c r="O52" s="10">
        <v>0</v>
      </c>
      <c r="P52" s="10">
        <v>2396.25</v>
      </c>
      <c r="Q52" s="10">
        <v>84507.41</v>
      </c>
      <c r="R52" s="10">
        <v>0</v>
      </c>
      <c r="S52" s="10">
        <v>6352679.1299999999</v>
      </c>
      <c r="T52" s="9">
        <v>7823841.7999999998</v>
      </c>
      <c r="U52" s="9">
        <f>N52/'REV92'!C52</f>
        <v>3448.0384492626017</v>
      </c>
      <c r="V52" s="9">
        <f>T52/'REV92'!C52</f>
        <v>4305.4379264802992</v>
      </c>
    </row>
    <row r="53" spans="1:22" x14ac:dyDescent="0.25">
      <c r="A53" s="7">
        <v>0</v>
      </c>
      <c r="B53" s="2" t="s">
        <v>37</v>
      </c>
      <c r="C53" s="3" t="s">
        <v>113</v>
      </c>
      <c r="D53" s="2" t="s">
        <v>466</v>
      </c>
      <c r="E53" s="8">
        <v>3150.67</v>
      </c>
      <c r="F53" s="8">
        <v>253920.55</v>
      </c>
      <c r="G53" s="8">
        <v>3412395.25</v>
      </c>
      <c r="H53" s="8">
        <v>52922.05</v>
      </c>
      <c r="I53" s="8">
        <v>17132.18</v>
      </c>
      <c r="J53" s="8">
        <v>390866.58</v>
      </c>
      <c r="K53" s="8">
        <v>375045.59</v>
      </c>
      <c r="L53" s="8">
        <v>95101.89</v>
      </c>
      <c r="M53" s="8">
        <v>338981.28</v>
      </c>
      <c r="N53" s="10">
        <v>4936365.37</v>
      </c>
      <c r="O53" s="10">
        <v>105595.87</v>
      </c>
      <c r="P53" s="10">
        <v>51468.21</v>
      </c>
      <c r="Q53" s="10">
        <v>144728.64000000001</v>
      </c>
      <c r="R53" s="10">
        <v>95283.66</v>
      </c>
      <c r="S53" s="10">
        <v>5333441.75</v>
      </c>
      <c r="T53" s="9">
        <v>6843033.9800000004</v>
      </c>
      <c r="U53" s="9">
        <f>N53/'REV92'!C53</f>
        <v>3966.5450944154281</v>
      </c>
      <c r="V53" s="9">
        <f>T53/'REV92'!C53</f>
        <v>5498.6211169144235</v>
      </c>
    </row>
    <row r="54" spans="1:22" x14ac:dyDescent="0.25">
      <c r="A54" s="7">
        <v>1</v>
      </c>
      <c r="B54" s="2" t="s">
        <v>467</v>
      </c>
      <c r="C54" s="3" t="s">
        <v>115</v>
      </c>
      <c r="D54" s="2" t="s">
        <v>468</v>
      </c>
      <c r="E54" s="8">
        <v>396811.14</v>
      </c>
      <c r="F54" s="8">
        <v>118073.88</v>
      </c>
      <c r="G54" s="8">
        <v>1443130.59</v>
      </c>
      <c r="H54" s="8">
        <v>20443.12</v>
      </c>
      <c r="I54" s="8">
        <v>0</v>
      </c>
      <c r="J54" s="8">
        <v>60468.41</v>
      </c>
      <c r="K54" s="8">
        <v>83375.56</v>
      </c>
      <c r="L54" s="8">
        <v>38189.46</v>
      </c>
      <c r="M54" s="8">
        <v>66976.02</v>
      </c>
      <c r="N54" s="10">
        <v>1830657.04</v>
      </c>
      <c r="O54" s="10">
        <v>0</v>
      </c>
      <c r="P54" s="10">
        <v>0</v>
      </c>
      <c r="Q54" s="10">
        <v>28407.99</v>
      </c>
      <c r="R54" s="10">
        <v>0</v>
      </c>
      <c r="S54" s="10">
        <v>1859065.03</v>
      </c>
      <c r="T54" s="9">
        <v>2298662.6</v>
      </c>
      <c r="U54" s="9">
        <f>N54/'REV92'!C54</f>
        <v>3604.3651112423709</v>
      </c>
      <c r="V54" s="9">
        <f>T54/'REV92'!C54</f>
        <v>4525.8172868674937</v>
      </c>
    </row>
    <row r="55" spans="1:22" x14ac:dyDescent="0.25">
      <c r="A55" s="7">
        <v>1</v>
      </c>
      <c r="B55" s="2" t="s">
        <v>403</v>
      </c>
      <c r="C55" s="3" t="s">
        <v>117</v>
      </c>
      <c r="D55" s="2" t="s">
        <v>469</v>
      </c>
      <c r="E55" s="8">
        <v>380476.3</v>
      </c>
      <c r="F55" s="8">
        <v>239102.4</v>
      </c>
      <c r="G55" s="8">
        <v>5376664.4299999997</v>
      </c>
      <c r="H55" s="8">
        <v>59763.16</v>
      </c>
      <c r="I55" s="8">
        <v>15738.83</v>
      </c>
      <c r="J55" s="8">
        <v>40654.720000000001</v>
      </c>
      <c r="K55" s="8">
        <v>559452.07999999996</v>
      </c>
      <c r="L55" s="8">
        <v>305245.88</v>
      </c>
      <c r="M55" s="8">
        <v>269986.09999999998</v>
      </c>
      <c r="N55" s="10">
        <v>6866607.5999999996</v>
      </c>
      <c r="O55" s="10">
        <v>116.4</v>
      </c>
      <c r="P55" s="10">
        <v>30723.42</v>
      </c>
      <c r="Q55" s="10">
        <v>200265.88</v>
      </c>
      <c r="R55" s="10">
        <v>71509</v>
      </c>
      <c r="S55" s="10">
        <v>7169222.2999999998</v>
      </c>
      <c r="T55" s="9">
        <v>8589404.9199999999</v>
      </c>
      <c r="U55" s="9">
        <f>N55/'REV92'!C55</f>
        <v>3501.2276157454617</v>
      </c>
      <c r="V55" s="9">
        <f>T55/'REV92'!C55</f>
        <v>4379.668019579849</v>
      </c>
    </row>
    <row r="56" spans="1:22" x14ac:dyDescent="0.25">
      <c r="A56" s="7">
        <v>0</v>
      </c>
      <c r="B56" s="2" t="s">
        <v>470</v>
      </c>
      <c r="C56" s="3" t="s">
        <v>119</v>
      </c>
      <c r="D56" s="2" t="s">
        <v>471</v>
      </c>
      <c r="E56" s="8">
        <v>1051837.69</v>
      </c>
      <c r="F56" s="8">
        <v>207507.94</v>
      </c>
      <c r="G56" s="8">
        <v>7126951.4000000004</v>
      </c>
      <c r="H56" s="8">
        <v>59226.82</v>
      </c>
      <c r="I56" s="8">
        <v>26326.01</v>
      </c>
      <c r="J56" s="8">
        <v>703559.59</v>
      </c>
      <c r="K56" s="8">
        <v>553734.99</v>
      </c>
      <c r="L56" s="8">
        <v>398911.47</v>
      </c>
      <c r="M56" s="8">
        <v>406676.97</v>
      </c>
      <c r="N56" s="10">
        <v>9482895.1899999995</v>
      </c>
      <c r="O56" s="10">
        <v>2500</v>
      </c>
      <c r="P56" s="10">
        <v>20876.64</v>
      </c>
      <c r="Q56" s="10">
        <v>677918.66</v>
      </c>
      <c r="R56" s="10">
        <v>77226.070000000007</v>
      </c>
      <c r="S56" s="10">
        <v>10261416.560000001</v>
      </c>
      <c r="T56" s="9">
        <v>12585197.34</v>
      </c>
      <c r="U56" s="9">
        <f>N56/'REV92'!C56</f>
        <v>3732.8354550464492</v>
      </c>
      <c r="V56" s="9">
        <f>T56/'REV92'!C56</f>
        <v>4954.0219414265466</v>
      </c>
    </row>
    <row r="57" spans="1:22" x14ac:dyDescent="0.25">
      <c r="A57" s="7">
        <v>1</v>
      </c>
      <c r="B57" s="2" t="s">
        <v>393</v>
      </c>
      <c r="C57" s="3" t="s">
        <v>121</v>
      </c>
      <c r="D57" s="2" t="s">
        <v>472</v>
      </c>
      <c r="E57" s="8">
        <v>317623.2</v>
      </c>
      <c r="F57" s="8">
        <v>114844.47</v>
      </c>
      <c r="G57" s="8">
        <v>2014921.79</v>
      </c>
      <c r="H57" s="8">
        <v>33702.620000000003</v>
      </c>
      <c r="I57" s="8">
        <v>1644</v>
      </c>
      <c r="J57" s="8">
        <v>66706.539999999994</v>
      </c>
      <c r="K57" s="8">
        <v>187332.39</v>
      </c>
      <c r="L57" s="8">
        <v>191621.69</v>
      </c>
      <c r="M57" s="8">
        <v>74612.73</v>
      </c>
      <c r="N57" s="10">
        <v>2685386.23</v>
      </c>
      <c r="O57" s="10">
        <v>0</v>
      </c>
      <c r="P57" s="10">
        <v>0</v>
      </c>
      <c r="Q57" s="10">
        <v>0</v>
      </c>
      <c r="R57" s="10">
        <v>0</v>
      </c>
      <c r="S57" s="10">
        <v>2685386.23</v>
      </c>
      <c r="T57" s="9">
        <v>2981301.86</v>
      </c>
      <c r="U57" s="9">
        <f>N57/'REV92'!C57</f>
        <v>3969.5287952697709</v>
      </c>
      <c r="V57" s="9">
        <f>T57/'REV92'!C57</f>
        <v>4406.9502734663711</v>
      </c>
    </row>
    <row r="58" spans="1:22" x14ac:dyDescent="0.25">
      <c r="A58" s="7">
        <v>0</v>
      </c>
      <c r="B58" s="2" t="s">
        <v>39</v>
      </c>
      <c r="C58" s="3" t="s">
        <v>123</v>
      </c>
      <c r="D58" s="2" t="s">
        <v>473</v>
      </c>
      <c r="E58" s="8">
        <v>3689750.69</v>
      </c>
      <c r="F58" s="8">
        <v>3439521.17</v>
      </c>
      <c r="G58" s="8">
        <v>96727209.129999995</v>
      </c>
      <c r="H58" s="8">
        <v>1077112.6000000001</v>
      </c>
      <c r="I58" s="8">
        <v>367191.8</v>
      </c>
      <c r="J58" s="8">
        <v>7280477.4199999999</v>
      </c>
      <c r="K58" s="8">
        <v>10577567.35</v>
      </c>
      <c r="L58" s="8">
        <v>3437668.61</v>
      </c>
      <c r="M58" s="8">
        <v>4527279.42</v>
      </c>
      <c r="N58" s="10">
        <v>127434027.5</v>
      </c>
      <c r="O58" s="10">
        <v>0</v>
      </c>
      <c r="P58" s="10">
        <v>0</v>
      </c>
      <c r="Q58" s="10">
        <v>1547776.43</v>
      </c>
      <c r="R58" s="10">
        <v>489437.47</v>
      </c>
      <c r="S58" s="10">
        <v>129471241.40000001</v>
      </c>
      <c r="T58" s="9">
        <v>151282445.49000001</v>
      </c>
      <c r="U58" s="9">
        <f>N58/'REV92'!C58</f>
        <v>4460.3983710242528</v>
      </c>
      <c r="V58" s="9">
        <f>T58/'REV92'!C58</f>
        <v>5295.131815779434</v>
      </c>
    </row>
    <row r="59" spans="1:22" x14ac:dyDescent="0.25">
      <c r="A59" s="7">
        <v>0</v>
      </c>
      <c r="B59" s="2" t="s">
        <v>41</v>
      </c>
      <c r="C59" s="3" t="s">
        <v>125</v>
      </c>
      <c r="D59" s="2" t="s">
        <v>474</v>
      </c>
      <c r="E59" s="8">
        <v>1250198.04</v>
      </c>
      <c r="F59" s="8">
        <v>251358.67</v>
      </c>
      <c r="G59" s="8">
        <v>5701272.2000000002</v>
      </c>
      <c r="H59" s="8">
        <v>58389.74</v>
      </c>
      <c r="I59" s="8">
        <v>24896.93</v>
      </c>
      <c r="J59" s="8">
        <v>526468.17000000004</v>
      </c>
      <c r="K59" s="8">
        <v>485758.76</v>
      </c>
      <c r="L59" s="8">
        <v>137546.79999999999</v>
      </c>
      <c r="M59" s="8">
        <v>266023.87</v>
      </c>
      <c r="N59" s="10">
        <v>7451715.1399999997</v>
      </c>
      <c r="O59" s="10">
        <v>8835.8700000000008</v>
      </c>
      <c r="P59" s="10">
        <v>0</v>
      </c>
      <c r="Q59" s="10">
        <v>96405.07</v>
      </c>
      <c r="R59" s="10">
        <v>0</v>
      </c>
      <c r="S59" s="10">
        <v>7556956.0800000001</v>
      </c>
      <c r="T59" s="9">
        <v>9648186.5099999998</v>
      </c>
      <c r="U59" s="9">
        <f>N59/'REV92'!C59</f>
        <v>3526.4375278027542</v>
      </c>
      <c r="V59" s="9">
        <f>T59/'REV92'!C59</f>
        <v>4565.8920590601483</v>
      </c>
    </row>
    <row r="60" spans="1:22" x14ac:dyDescent="0.25">
      <c r="A60" s="7">
        <v>0</v>
      </c>
      <c r="B60" s="2" t="s">
        <v>475</v>
      </c>
      <c r="C60" s="3" t="s">
        <v>127</v>
      </c>
      <c r="D60" s="2" t="s">
        <v>476</v>
      </c>
      <c r="E60" s="8">
        <v>642026.91</v>
      </c>
      <c r="F60" s="8">
        <v>628152.85</v>
      </c>
      <c r="G60" s="8">
        <v>20640813.039999999</v>
      </c>
      <c r="H60" s="8">
        <v>126707.69</v>
      </c>
      <c r="I60" s="8">
        <v>44480.52</v>
      </c>
      <c r="J60" s="8">
        <v>1991809.17</v>
      </c>
      <c r="K60" s="8">
        <v>1896466.03</v>
      </c>
      <c r="L60" s="8">
        <v>1079450.5</v>
      </c>
      <c r="M60" s="8">
        <v>1223591.3400000001</v>
      </c>
      <c r="N60" s="10">
        <v>27631471.140000001</v>
      </c>
      <c r="O60" s="10">
        <v>886456.73</v>
      </c>
      <c r="P60" s="10">
        <v>0</v>
      </c>
      <c r="Q60" s="10">
        <v>1065588.73</v>
      </c>
      <c r="R60" s="10">
        <v>3563.98</v>
      </c>
      <c r="S60" s="10">
        <v>29587080.579999998</v>
      </c>
      <c r="T60" s="9">
        <v>35772406.780000001</v>
      </c>
      <c r="U60" s="9">
        <f>N60/'REV92'!C60</f>
        <v>3444.9769524236985</v>
      </c>
      <c r="V60" s="9">
        <f>T60/'REV92'!C60</f>
        <v>4459.9549645920606</v>
      </c>
    </row>
    <row r="61" spans="1:22" x14ac:dyDescent="0.25">
      <c r="A61" s="7">
        <v>1</v>
      </c>
      <c r="B61" s="2" t="s">
        <v>407</v>
      </c>
      <c r="C61" s="3" t="s">
        <v>129</v>
      </c>
      <c r="D61" s="2" t="s">
        <v>477</v>
      </c>
      <c r="E61" s="8">
        <v>186623.79</v>
      </c>
      <c r="F61" s="8">
        <v>223470.59</v>
      </c>
      <c r="G61" s="8">
        <v>6049468.8600000003</v>
      </c>
      <c r="H61" s="8">
        <v>66173.56</v>
      </c>
      <c r="I61" s="8">
        <v>26707.27</v>
      </c>
      <c r="J61" s="8">
        <v>15491.68</v>
      </c>
      <c r="K61" s="8">
        <v>560566.37</v>
      </c>
      <c r="L61" s="8">
        <v>274849.84999999998</v>
      </c>
      <c r="M61" s="8">
        <v>229460.79</v>
      </c>
      <c r="N61" s="10">
        <v>7446188.9699999997</v>
      </c>
      <c r="O61" s="10">
        <v>0</v>
      </c>
      <c r="P61" s="10">
        <v>0</v>
      </c>
      <c r="Q61" s="10">
        <v>64550.61</v>
      </c>
      <c r="R61" s="10">
        <v>0</v>
      </c>
      <c r="S61" s="10">
        <v>7510739.5800000001</v>
      </c>
      <c r="T61" s="9">
        <v>8492011.4399999995</v>
      </c>
      <c r="U61" s="9">
        <f>N61/'REV92'!C61</f>
        <v>3662.3003000196732</v>
      </c>
      <c r="V61" s="9">
        <f>T61/'REV92'!C61</f>
        <v>4176.6729490458383</v>
      </c>
    </row>
    <row r="62" spans="1:22" x14ac:dyDescent="0.25">
      <c r="A62" s="7">
        <v>1</v>
      </c>
      <c r="B62" s="2" t="s">
        <v>478</v>
      </c>
      <c r="C62" s="3" t="s">
        <v>131</v>
      </c>
      <c r="D62" s="2" t="s">
        <v>479</v>
      </c>
      <c r="E62" s="8">
        <v>361506.75</v>
      </c>
      <c r="F62" s="8">
        <v>185854.63</v>
      </c>
      <c r="G62" s="8">
        <v>2781892.3</v>
      </c>
      <c r="H62" s="8">
        <v>54889.68</v>
      </c>
      <c r="I62" s="8">
        <v>79232.289999999994</v>
      </c>
      <c r="J62" s="8">
        <v>38614.550000000003</v>
      </c>
      <c r="K62" s="8">
        <v>277700.02</v>
      </c>
      <c r="L62" s="8">
        <v>136282.57</v>
      </c>
      <c r="M62" s="8">
        <v>325489.55</v>
      </c>
      <c r="N62" s="10">
        <v>3879955.59</v>
      </c>
      <c r="O62" s="10">
        <v>81973.929999999993</v>
      </c>
      <c r="P62" s="10">
        <v>0</v>
      </c>
      <c r="Q62" s="10">
        <v>9148.4</v>
      </c>
      <c r="R62" s="10">
        <v>3355</v>
      </c>
      <c r="S62" s="10">
        <v>3974432.92</v>
      </c>
      <c r="T62" s="9">
        <v>4807989.25</v>
      </c>
      <c r="U62" s="9">
        <f>N62/'REV92'!C62</f>
        <v>5242.4747871909194</v>
      </c>
      <c r="V62" s="9">
        <f>T62/'REV92'!C62</f>
        <v>6496.4048777192265</v>
      </c>
    </row>
    <row r="63" spans="1:22" x14ac:dyDescent="0.25">
      <c r="A63" s="7">
        <v>0</v>
      </c>
      <c r="B63" s="2" t="s">
        <v>478</v>
      </c>
      <c r="C63" s="3" t="s">
        <v>133</v>
      </c>
      <c r="D63" s="2" t="s">
        <v>480</v>
      </c>
      <c r="E63" s="8">
        <v>539874.92000000004</v>
      </c>
      <c r="F63" s="8">
        <v>444689.96</v>
      </c>
      <c r="G63" s="8">
        <v>15272025.539999999</v>
      </c>
      <c r="H63" s="8">
        <v>155052.29999999999</v>
      </c>
      <c r="I63" s="8">
        <v>0</v>
      </c>
      <c r="J63" s="8">
        <v>1302383.83</v>
      </c>
      <c r="K63" s="8">
        <v>1372018.23</v>
      </c>
      <c r="L63" s="8">
        <v>647176.03</v>
      </c>
      <c r="M63" s="8">
        <v>981909.09</v>
      </c>
      <c r="N63" s="10">
        <v>20175254.98</v>
      </c>
      <c r="O63" s="10">
        <v>3822.93</v>
      </c>
      <c r="P63" s="10">
        <v>0</v>
      </c>
      <c r="Q63" s="10">
        <v>582943.73</v>
      </c>
      <c r="R63" s="10">
        <v>16383.09</v>
      </c>
      <c r="S63" s="10">
        <v>20778404.73</v>
      </c>
      <c r="T63" s="9">
        <v>24931276.109999999</v>
      </c>
      <c r="U63" s="9">
        <f>N63/'REV92'!C63</f>
        <v>3557.9950232787814</v>
      </c>
      <c r="V63" s="9">
        <f>T63/'REV92'!C63</f>
        <v>4396.7402846360046</v>
      </c>
    </row>
    <row r="64" spans="1:22" x14ac:dyDescent="0.25">
      <c r="A64" s="7">
        <v>0</v>
      </c>
      <c r="B64" s="2" t="s">
        <v>481</v>
      </c>
      <c r="C64" s="3" t="s">
        <v>135</v>
      </c>
      <c r="D64" s="2" t="s">
        <v>482</v>
      </c>
      <c r="E64" s="8">
        <v>223828.66</v>
      </c>
      <c r="F64" s="8">
        <v>139379.94</v>
      </c>
      <c r="G64" s="8">
        <v>2416814.0800000001</v>
      </c>
      <c r="H64" s="8">
        <v>66487.05</v>
      </c>
      <c r="I64" s="8">
        <v>33633.4</v>
      </c>
      <c r="J64" s="8">
        <v>218830.71</v>
      </c>
      <c r="K64" s="8">
        <v>206666.46</v>
      </c>
      <c r="L64" s="8">
        <v>68876.259999999995</v>
      </c>
      <c r="M64" s="8">
        <v>112962.98</v>
      </c>
      <c r="N64" s="10">
        <v>3263650.88</v>
      </c>
      <c r="O64" s="10">
        <v>4544.3500000000004</v>
      </c>
      <c r="P64" s="10">
        <v>0</v>
      </c>
      <c r="Q64" s="10">
        <v>112903.03</v>
      </c>
      <c r="R64" s="10">
        <v>0</v>
      </c>
      <c r="S64" s="10">
        <v>3381098.26</v>
      </c>
      <c r="T64" s="9">
        <v>4066923.38</v>
      </c>
      <c r="U64" s="9">
        <f>N64/'REV92'!C64</f>
        <v>4118.6911660777387</v>
      </c>
      <c r="V64" s="9">
        <f>T64/'REV92'!C64</f>
        <v>5132.4121403331646</v>
      </c>
    </row>
    <row r="65" spans="1:22" x14ac:dyDescent="0.25">
      <c r="A65" s="7">
        <v>1</v>
      </c>
      <c r="B65" s="2" t="s">
        <v>481</v>
      </c>
      <c r="C65" s="3" t="s">
        <v>137</v>
      </c>
      <c r="D65" s="2" t="s">
        <v>483</v>
      </c>
      <c r="E65" s="8">
        <v>137329.82999999999</v>
      </c>
      <c r="F65" s="8">
        <v>127199.99</v>
      </c>
      <c r="G65" s="8">
        <v>1771790.59</v>
      </c>
      <c r="H65" s="8">
        <v>19601.39</v>
      </c>
      <c r="I65" s="8">
        <v>407.5</v>
      </c>
      <c r="J65" s="8">
        <v>5982.68</v>
      </c>
      <c r="K65" s="8">
        <v>180984.9</v>
      </c>
      <c r="L65" s="8">
        <v>29010.54</v>
      </c>
      <c r="M65" s="8">
        <v>164850.39000000001</v>
      </c>
      <c r="N65" s="10">
        <v>2299827.98</v>
      </c>
      <c r="O65" s="10">
        <v>56654.31</v>
      </c>
      <c r="P65" s="10">
        <v>629.29999999999995</v>
      </c>
      <c r="Q65" s="10">
        <v>41560.129999999997</v>
      </c>
      <c r="R65" s="10">
        <v>0</v>
      </c>
      <c r="S65" s="10">
        <v>2398671.7200000002</v>
      </c>
      <c r="T65" s="9">
        <v>2808094.58</v>
      </c>
      <c r="U65" s="9">
        <f>N65/'REV92'!C65</f>
        <v>3779.5036647493839</v>
      </c>
      <c r="V65" s="9">
        <f>T65/'REV92'!C65</f>
        <v>4614.7815612161057</v>
      </c>
    </row>
    <row r="66" spans="1:22" x14ac:dyDescent="0.25">
      <c r="A66" s="7">
        <v>0</v>
      </c>
      <c r="B66" s="2" t="s">
        <v>484</v>
      </c>
      <c r="C66" s="3" t="s">
        <v>139</v>
      </c>
      <c r="D66" s="2" t="s">
        <v>485</v>
      </c>
      <c r="E66" s="8">
        <v>344693.3</v>
      </c>
      <c r="F66" s="8">
        <v>162172.82</v>
      </c>
      <c r="G66" s="8">
        <v>2261352.2000000002</v>
      </c>
      <c r="H66" s="8">
        <v>31915</v>
      </c>
      <c r="I66" s="8">
        <v>18843.12</v>
      </c>
      <c r="J66" s="8">
        <v>287274.90999999997</v>
      </c>
      <c r="K66" s="8">
        <v>193678.27</v>
      </c>
      <c r="L66" s="8">
        <v>119989.64</v>
      </c>
      <c r="M66" s="8">
        <v>155710.95000000001</v>
      </c>
      <c r="N66" s="10">
        <v>3230936.91</v>
      </c>
      <c r="O66" s="10">
        <v>0</v>
      </c>
      <c r="P66" s="10">
        <v>0</v>
      </c>
      <c r="Q66" s="10">
        <v>97383.13</v>
      </c>
      <c r="R66" s="10">
        <v>0</v>
      </c>
      <c r="S66" s="10">
        <v>3328320.04</v>
      </c>
      <c r="T66" s="9">
        <v>4153861.47</v>
      </c>
      <c r="U66" s="9">
        <f>N66/'REV92'!C66</f>
        <v>3359.6099719247168</v>
      </c>
      <c r="V66" s="9">
        <f>T66/'REV92'!C66</f>
        <v>4319.2902880316105</v>
      </c>
    </row>
    <row r="67" spans="1:22" x14ac:dyDescent="0.25">
      <c r="A67" s="7">
        <v>0</v>
      </c>
      <c r="B67" s="2" t="s">
        <v>486</v>
      </c>
      <c r="C67" s="3" t="s">
        <v>141</v>
      </c>
      <c r="D67" s="2" t="s">
        <v>487</v>
      </c>
      <c r="E67" s="8">
        <v>425863.32</v>
      </c>
      <c r="F67" s="8">
        <v>211650.94</v>
      </c>
      <c r="G67" s="8">
        <v>4511149.8099999996</v>
      </c>
      <c r="H67" s="8">
        <v>70841.95</v>
      </c>
      <c r="I67" s="8">
        <v>23383.46</v>
      </c>
      <c r="J67" s="8">
        <v>563854.55000000005</v>
      </c>
      <c r="K67" s="8">
        <v>378262.81</v>
      </c>
      <c r="L67" s="8">
        <v>122841.27</v>
      </c>
      <c r="M67" s="8">
        <v>205698.74</v>
      </c>
      <c r="N67" s="10">
        <v>6087683.5300000003</v>
      </c>
      <c r="O67" s="10">
        <v>4510.71</v>
      </c>
      <c r="P67" s="10">
        <v>0</v>
      </c>
      <c r="Q67" s="10">
        <v>117997.02</v>
      </c>
      <c r="R67" s="10">
        <v>51452.32</v>
      </c>
      <c r="S67" s="10">
        <v>6261643.5800000001</v>
      </c>
      <c r="T67" s="9">
        <v>7494034.3899999997</v>
      </c>
      <c r="U67" s="9">
        <f>N67/'REV92'!C67</f>
        <v>3410.4669635854343</v>
      </c>
      <c r="V67" s="9">
        <f>T67/'REV92'!C67</f>
        <v>4198.338593837535</v>
      </c>
    </row>
    <row r="68" spans="1:22" x14ac:dyDescent="0.25">
      <c r="A68" s="7">
        <v>1</v>
      </c>
      <c r="B68" s="2" t="s">
        <v>13</v>
      </c>
      <c r="C68" s="3" t="s">
        <v>143</v>
      </c>
      <c r="D68" s="2" t="s">
        <v>488</v>
      </c>
      <c r="E68" s="8">
        <v>450055.82</v>
      </c>
      <c r="F68" s="8">
        <v>249733.67</v>
      </c>
      <c r="G68" s="8">
        <v>5846016.2999999998</v>
      </c>
      <c r="H68" s="8">
        <v>64840.4</v>
      </c>
      <c r="I68" s="8">
        <v>8555.4599999999991</v>
      </c>
      <c r="J68" s="8">
        <v>153564.54999999999</v>
      </c>
      <c r="K68" s="8">
        <v>488628.39</v>
      </c>
      <c r="L68" s="8">
        <v>165135.96</v>
      </c>
      <c r="M68" s="8">
        <v>233422.94</v>
      </c>
      <c r="N68" s="10">
        <v>7209897.6699999999</v>
      </c>
      <c r="O68" s="10">
        <v>6292.55</v>
      </c>
      <c r="P68" s="10">
        <v>500</v>
      </c>
      <c r="Q68" s="10">
        <v>190450.49</v>
      </c>
      <c r="R68" s="10">
        <v>0</v>
      </c>
      <c r="S68" s="10">
        <v>7407140.71</v>
      </c>
      <c r="T68" s="9">
        <v>8716249.8200000003</v>
      </c>
      <c r="U68" s="9">
        <f>N68/'REV92'!C68</f>
        <v>3403.4637792673716</v>
      </c>
      <c r="V68" s="9">
        <f>T68/'REV92'!C68</f>
        <v>4114.5439104984898</v>
      </c>
    </row>
    <row r="69" spans="1:22" x14ac:dyDescent="0.25">
      <c r="A69" s="7">
        <v>0</v>
      </c>
      <c r="B69" s="2" t="s">
        <v>43</v>
      </c>
      <c r="C69" s="3" t="s">
        <v>145</v>
      </c>
      <c r="D69" s="2" t="s">
        <v>489</v>
      </c>
      <c r="E69" s="8">
        <v>507449.21</v>
      </c>
      <c r="F69" s="8">
        <v>303632.84000000003</v>
      </c>
      <c r="G69" s="8">
        <v>6699625.1399999997</v>
      </c>
      <c r="H69" s="8">
        <v>60956.53</v>
      </c>
      <c r="I69" s="8">
        <v>15927.85</v>
      </c>
      <c r="J69" s="8">
        <v>804244.6</v>
      </c>
      <c r="K69" s="8">
        <v>517245.45</v>
      </c>
      <c r="L69" s="8">
        <v>230650.38</v>
      </c>
      <c r="M69" s="8">
        <v>401252.79</v>
      </c>
      <c r="N69" s="10">
        <v>9033535.5800000001</v>
      </c>
      <c r="O69" s="10">
        <v>350192.08</v>
      </c>
      <c r="P69" s="10">
        <v>7444.54</v>
      </c>
      <c r="Q69" s="10">
        <v>281142.61</v>
      </c>
      <c r="R69" s="10">
        <v>0</v>
      </c>
      <c r="S69" s="10">
        <v>9672314.8100000005</v>
      </c>
      <c r="T69" s="9">
        <v>11207458.23</v>
      </c>
      <c r="U69" s="9">
        <f>N69/'REV92'!C69</f>
        <v>3503.9508087351151</v>
      </c>
      <c r="V69" s="9">
        <f>T69/'REV92'!C69</f>
        <v>4347.1774679027194</v>
      </c>
    </row>
    <row r="70" spans="1:22" x14ac:dyDescent="0.25">
      <c r="A70" s="7">
        <v>0</v>
      </c>
      <c r="B70" s="2" t="s">
        <v>45</v>
      </c>
      <c r="C70" s="3" t="s">
        <v>147</v>
      </c>
      <c r="D70" s="2" t="s">
        <v>490</v>
      </c>
      <c r="E70" s="8">
        <v>1658418.92</v>
      </c>
      <c r="F70" s="8">
        <v>177315.48</v>
      </c>
      <c r="G70" s="8">
        <v>8716977.9800000004</v>
      </c>
      <c r="H70" s="8">
        <v>55954.07</v>
      </c>
      <c r="I70" s="8">
        <v>20508.05</v>
      </c>
      <c r="J70" s="8">
        <v>1094115.96</v>
      </c>
      <c r="K70" s="8">
        <v>856665.4</v>
      </c>
      <c r="L70" s="8">
        <v>324152.90999999997</v>
      </c>
      <c r="M70" s="8">
        <v>427121.5</v>
      </c>
      <c r="N70" s="10">
        <v>11672811.35</v>
      </c>
      <c r="O70" s="10">
        <v>0</v>
      </c>
      <c r="P70" s="10">
        <v>0</v>
      </c>
      <c r="Q70" s="10">
        <v>794770.98</v>
      </c>
      <c r="R70" s="10">
        <v>9415.48</v>
      </c>
      <c r="S70" s="10">
        <v>12476997.810000001</v>
      </c>
      <c r="T70" s="9">
        <v>14309706.65</v>
      </c>
      <c r="U70" s="9">
        <f>N70/'REV92'!C70</f>
        <v>3053.8710593098394</v>
      </c>
      <c r="V70" s="9">
        <f>T70/'REV92'!C70</f>
        <v>3743.7424194856499</v>
      </c>
    </row>
    <row r="71" spans="1:22" x14ac:dyDescent="0.25">
      <c r="A71" s="7">
        <v>0</v>
      </c>
      <c r="B71" s="2" t="s">
        <v>491</v>
      </c>
      <c r="C71" s="3" t="s">
        <v>149</v>
      </c>
      <c r="D71" s="2" t="s">
        <v>492</v>
      </c>
      <c r="E71" s="8">
        <v>912702.43</v>
      </c>
      <c r="F71" s="8">
        <v>338441.2</v>
      </c>
      <c r="G71" s="8">
        <v>9222475.7300000004</v>
      </c>
      <c r="H71" s="8">
        <v>57236.77</v>
      </c>
      <c r="I71" s="8">
        <v>53420.61</v>
      </c>
      <c r="J71" s="8">
        <v>1093329.8400000001</v>
      </c>
      <c r="K71" s="8">
        <v>790321.3</v>
      </c>
      <c r="L71" s="8">
        <v>472309.63</v>
      </c>
      <c r="M71" s="8">
        <v>359587.36</v>
      </c>
      <c r="N71" s="10">
        <v>12387122.439999999</v>
      </c>
      <c r="O71" s="10">
        <v>0</v>
      </c>
      <c r="P71" s="10">
        <v>0</v>
      </c>
      <c r="Q71" s="10">
        <v>299981.13</v>
      </c>
      <c r="R71" s="10">
        <v>42976.05</v>
      </c>
      <c r="S71" s="10">
        <v>12730079.619999999</v>
      </c>
      <c r="T71" s="9">
        <v>15318057.32</v>
      </c>
      <c r="U71" s="9">
        <f>N71/'REV92'!C71</f>
        <v>3387.6992862026527</v>
      </c>
      <c r="V71" s="9">
        <f>T71/'REV92'!C71</f>
        <v>4189.267693149186</v>
      </c>
    </row>
    <row r="72" spans="1:22" x14ac:dyDescent="0.25">
      <c r="A72" s="7">
        <v>0</v>
      </c>
      <c r="B72" s="2" t="s">
        <v>493</v>
      </c>
      <c r="C72" s="3" t="s">
        <v>151</v>
      </c>
      <c r="D72" s="2" t="s">
        <v>494</v>
      </c>
      <c r="E72" s="8">
        <v>-310803.49</v>
      </c>
      <c r="F72" s="8">
        <v>183279.29</v>
      </c>
      <c r="G72" s="8">
        <v>3870211.23</v>
      </c>
      <c r="H72" s="8">
        <v>45406.69</v>
      </c>
      <c r="I72" s="8">
        <v>766</v>
      </c>
      <c r="J72" s="8">
        <v>490721.4</v>
      </c>
      <c r="K72" s="8">
        <v>340670.61</v>
      </c>
      <c r="L72" s="8">
        <v>267856.88</v>
      </c>
      <c r="M72" s="8">
        <v>249452.38</v>
      </c>
      <c r="N72" s="10">
        <v>5448364.4800000004</v>
      </c>
      <c r="O72" s="10">
        <v>0</v>
      </c>
      <c r="P72" s="10">
        <v>0</v>
      </c>
      <c r="Q72" s="10">
        <v>15185.4</v>
      </c>
      <c r="R72" s="10">
        <v>0</v>
      </c>
      <c r="S72" s="10">
        <v>5463549.8799999999</v>
      </c>
      <c r="T72" s="9">
        <v>7131222.1799999997</v>
      </c>
      <c r="U72" s="9">
        <f>N72/'REV92'!C72</f>
        <v>3452.0461762656028</v>
      </c>
      <c r="V72" s="9">
        <f>T72/'REV92'!C72</f>
        <v>4518.2932142178297</v>
      </c>
    </row>
    <row r="73" spans="1:22" x14ac:dyDescent="0.25">
      <c r="A73" s="7">
        <v>0</v>
      </c>
      <c r="B73" s="2" t="s">
        <v>47</v>
      </c>
      <c r="C73" s="3" t="s">
        <v>153</v>
      </c>
      <c r="D73" s="2" t="s">
        <v>495</v>
      </c>
      <c r="E73" s="8">
        <v>41184.26</v>
      </c>
      <c r="F73" s="8">
        <v>296382.49</v>
      </c>
      <c r="G73" s="8">
        <v>8186826.8600000003</v>
      </c>
      <c r="H73" s="8">
        <v>74819</v>
      </c>
      <c r="I73" s="8">
        <v>28505.38</v>
      </c>
      <c r="J73" s="8">
        <v>828041.93</v>
      </c>
      <c r="K73" s="8">
        <v>896827.7</v>
      </c>
      <c r="L73" s="8">
        <v>277166.88</v>
      </c>
      <c r="M73" s="8">
        <v>409435.07</v>
      </c>
      <c r="N73" s="10">
        <v>10998005.310000001</v>
      </c>
      <c r="O73" s="10">
        <v>0</v>
      </c>
      <c r="P73" s="10">
        <v>0</v>
      </c>
      <c r="Q73" s="10">
        <v>134571.32</v>
      </c>
      <c r="R73" s="10">
        <v>0</v>
      </c>
      <c r="S73" s="10">
        <v>11132576.630000001</v>
      </c>
      <c r="T73" s="9">
        <v>13660093.42</v>
      </c>
      <c r="U73" s="9">
        <f>N73/'REV92'!C73</f>
        <v>3300.9200162074553</v>
      </c>
      <c r="V73" s="9">
        <f>T73/'REV92'!C73</f>
        <v>4099.9139864337594</v>
      </c>
    </row>
    <row r="74" spans="1:22" x14ac:dyDescent="0.25">
      <c r="A74" s="7">
        <v>0</v>
      </c>
      <c r="B74" s="2" t="s">
        <v>496</v>
      </c>
      <c r="C74" s="3" t="s">
        <v>155</v>
      </c>
      <c r="D74" s="2" t="s">
        <v>497</v>
      </c>
      <c r="E74" s="8">
        <v>366755.81</v>
      </c>
      <c r="F74" s="8">
        <v>273220.28000000003</v>
      </c>
      <c r="G74" s="8">
        <v>4057847.94</v>
      </c>
      <c r="H74" s="8">
        <v>27608.97</v>
      </c>
      <c r="I74" s="8">
        <v>103.56</v>
      </c>
      <c r="J74" s="8">
        <v>469865.14</v>
      </c>
      <c r="K74" s="8">
        <v>431085.78</v>
      </c>
      <c r="L74" s="8">
        <v>161863.43</v>
      </c>
      <c r="M74" s="8">
        <v>255531.47</v>
      </c>
      <c r="N74" s="10">
        <v>5677126.5700000003</v>
      </c>
      <c r="O74" s="10">
        <v>0</v>
      </c>
      <c r="P74" s="10">
        <v>0</v>
      </c>
      <c r="Q74" s="10">
        <v>72326.87</v>
      </c>
      <c r="R74" s="10">
        <v>111668.75</v>
      </c>
      <c r="S74" s="10">
        <v>5861122.1900000004</v>
      </c>
      <c r="T74" s="9">
        <v>6805256.8899999997</v>
      </c>
      <c r="U74" s="9">
        <f>N74/'REV92'!C74</f>
        <v>3826.0726310823566</v>
      </c>
      <c r="V74" s="9">
        <f>T74/'REV92'!C74</f>
        <v>4586.3707305566786</v>
      </c>
    </row>
    <row r="75" spans="1:22" x14ac:dyDescent="0.25">
      <c r="A75" s="7">
        <v>0</v>
      </c>
      <c r="B75" s="2" t="s">
        <v>464</v>
      </c>
      <c r="C75" s="3" t="s">
        <v>157</v>
      </c>
      <c r="D75" s="2" t="s">
        <v>498</v>
      </c>
      <c r="E75" s="8">
        <v>3101718.2</v>
      </c>
      <c r="F75" s="8">
        <v>473039.46</v>
      </c>
      <c r="G75" s="8">
        <v>31565731.350000001</v>
      </c>
      <c r="H75" s="8">
        <v>158824.04999999999</v>
      </c>
      <c r="I75" s="8">
        <v>2963.64</v>
      </c>
      <c r="J75" s="8">
        <v>3424055.55</v>
      </c>
      <c r="K75" s="8">
        <v>2451163.35</v>
      </c>
      <c r="L75" s="8">
        <v>1539379.26</v>
      </c>
      <c r="M75" s="8">
        <v>1488540.28</v>
      </c>
      <c r="N75" s="10">
        <v>41103696.939999998</v>
      </c>
      <c r="O75" s="10">
        <v>0</v>
      </c>
      <c r="P75" s="10">
        <v>1500</v>
      </c>
      <c r="Q75" s="10">
        <v>1322450.02</v>
      </c>
      <c r="R75" s="10">
        <v>0</v>
      </c>
      <c r="S75" s="10">
        <v>42427646.960000001</v>
      </c>
      <c r="T75" s="9">
        <v>49172406.530000001</v>
      </c>
      <c r="U75" s="9">
        <f>N75/'REV92'!C75</f>
        <v>3499.5570129582643</v>
      </c>
      <c r="V75" s="9">
        <f>T75/'REV92'!C75</f>
        <v>4186.524641987502</v>
      </c>
    </row>
    <row r="76" spans="1:22" x14ac:dyDescent="0.25">
      <c r="A76" s="7">
        <v>0</v>
      </c>
      <c r="B76" s="2" t="s">
        <v>499</v>
      </c>
      <c r="C76" s="3" t="s">
        <v>159</v>
      </c>
      <c r="D76" s="2" t="s">
        <v>500</v>
      </c>
      <c r="E76" s="8">
        <v>628191.57999999996</v>
      </c>
      <c r="F76" s="8">
        <v>651972.94999999995</v>
      </c>
      <c r="G76" s="8">
        <v>15027682.66</v>
      </c>
      <c r="H76" s="8">
        <v>140104.17000000001</v>
      </c>
      <c r="I76" s="8">
        <v>50542.2</v>
      </c>
      <c r="J76" s="8">
        <v>1340585.42</v>
      </c>
      <c r="K76" s="8">
        <v>1094211.8500000001</v>
      </c>
      <c r="L76" s="8">
        <v>1034832.55</v>
      </c>
      <c r="M76" s="8">
        <v>925828.01</v>
      </c>
      <c r="N76" s="10">
        <v>20265759.809999999</v>
      </c>
      <c r="O76" s="10">
        <v>958774.91</v>
      </c>
      <c r="P76" s="10">
        <v>121873.94</v>
      </c>
      <c r="Q76" s="10">
        <v>277962.46999999997</v>
      </c>
      <c r="R76" s="10">
        <v>0</v>
      </c>
      <c r="S76" s="10">
        <v>21624371.129999999</v>
      </c>
      <c r="T76" s="9">
        <v>26587824.309999999</v>
      </c>
      <c r="U76" s="9">
        <f>N76/'REV92'!C76</f>
        <v>3480.4148880263788</v>
      </c>
      <c r="V76" s="9">
        <f>T76/'REV92'!C76</f>
        <v>4566.1579154358724</v>
      </c>
    </row>
    <row r="77" spans="1:22" x14ac:dyDescent="0.25">
      <c r="A77" s="7">
        <v>1</v>
      </c>
      <c r="B77" s="2" t="s">
        <v>499</v>
      </c>
      <c r="C77" s="3" t="s">
        <v>161</v>
      </c>
      <c r="D77" s="2" t="s">
        <v>501</v>
      </c>
      <c r="E77" s="8">
        <v>58398.83</v>
      </c>
      <c r="F77" s="8">
        <v>192685.84</v>
      </c>
      <c r="G77" s="8">
        <v>2445582.36</v>
      </c>
      <c r="H77" s="8">
        <v>48570.45</v>
      </c>
      <c r="I77" s="8">
        <v>7252.62</v>
      </c>
      <c r="J77" s="8">
        <v>100078.69</v>
      </c>
      <c r="K77" s="8">
        <v>227217.02</v>
      </c>
      <c r="L77" s="8">
        <v>95057.39</v>
      </c>
      <c r="M77" s="8">
        <v>118240.64</v>
      </c>
      <c r="N77" s="10">
        <v>3234685.01</v>
      </c>
      <c r="O77" s="10">
        <v>63338</v>
      </c>
      <c r="P77" s="10">
        <v>0</v>
      </c>
      <c r="Q77" s="10">
        <v>197589.89</v>
      </c>
      <c r="R77" s="10">
        <v>90905</v>
      </c>
      <c r="S77" s="10">
        <v>3586517.9</v>
      </c>
      <c r="T77" s="9">
        <v>4614910.57</v>
      </c>
      <c r="U77" s="9">
        <f>N77/'REV92'!C77</f>
        <v>3647.5924785746502</v>
      </c>
      <c r="V77" s="9">
        <f>T77/'REV92'!C77</f>
        <v>5204.0038001804242</v>
      </c>
    </row>
    <row r="78" spans="1:22" x14ac:dyDescent="0.25">
      <c r="A78" s="7">
        <v>0</v>
      </c>
      <c r="B78" s="2" t="s">
        <v>502</v>
      </c>
      <c r="C78" s="3" t="s">
        <v>163</v>
      </c>
      <c r="D78" s="2" t="s">
        <v>503</v>
      </c>
      <c r="E78" s="8">
        <v>862363.05</v>
      </c>
      <c r="F78" s="8">
        <v>341054.79</v>
      </c>
      <c r="G78" s="8">
        <v>6616756.1699999999</v>
      </c>
      <c r="H78" s="8">
        <v>66114.38</v>
      </c>
      <c r="I78" s="8">
        <v>21520.47</v>
      </c>
      <c r="J78" s="8">
        <v>681060.91</v>
      </c>
      <c r="K78" s="8">
        <v>611464.57999999996</v>
      </c>
      <c r="L78" s="8">
        <v>363811.83</v>
      </c>
      <c r="M78" s="8">
        <v>268085.73</v>
      </c>
      <c r="N78" s="10">
        <v>8969868.8599999994</v>
      </c>
      <c r="O78" s="10">
        <v>0</v>
      </c>
      <c r="P78" s="10">
        <v>0</v>
      </c>
      <c r="Q78" s="10">
        <v>346903.73</v>
      </c>
      <c r="R78" s="10">
        <v>43570</v>
      </c>
      <c r="S78" s="10">
        <v>9360342.5899999999</v>
      </c>
      <c r="T78" s="9">
        <v>12160131.949999999</v>
      </c>
      <c r="U78" s="9">
        <f>N78/'REV92'!C78</f>
        <v>3089.1169404552811</v>
      </c>
      <c r="V78" s="9">
        <f>T78/'REV92'!C78</f>
        <v>4187.8058855942418</v>
      </c>
    </row>
    <row r="79" spans="1:22" x14ac:dyDescent="0.25">
      <c r="A79" s="7">
        <v>1</v>
      </c>
      <c r="B79" s="2" t="s">
        <v>424</v>
      </c>
      <c r="C79" s="3" t="s">
        <v>165</v>
      </c>
      <c r="D79" s="2" t="s">
        <v>504</v>
      </c>
      <c r="E79" s="8">
        <v>120286.92</v>
      </c>
      <c r="F79" s="8">
        <v>127328.51</v>
      </c>
      <c r="G79" s="8">
        <v>2542416.0299999998</v>
      </c>
      <c r="H79" s="8">
        <v>41572.19</v>
      </c>
      <c r="I79" s="8">
        <v>24326.04</v>
      </c>
      <c r="J79" s="8">
        <v>25164.34</v>
      </c>
      <c r="K79" s="8">
        <v>210195.53</v>
      </c>
      <c r="L79" s="8">
        <v>153333.20000000001</v>
      </c>
      <c r="M79" s="8">
        <v>122857.39</v>
      </c>
      <c r="N79" s="10">
        <v>3247193.23</v>
      </c>
      <c r="O79" s="10">
        <v>2177.85</v>
      </c>
      <c r="P79" s="10">
        <v>32904.92</v>
      </c>
      <c r="Q79" s="10">
        <v>17450.72</v>
      </c>
      <c r="R79" s="10">
        <v>0</v>
      </c>
      <c r="S79" s="10">
        <v>3299726.72</v>
      </c>
      <c r="T79" s="9">
        <v>4199234.9400000004</v>
      </c>
      <c r="U79" s="9">
        <f>N79/'REV92'!C79</f>
        <v>3871.2365641392466</v>
      </c>
      <c r="V79" s="9">
        <f>T79/'REV92'!C79</f>
        <v>5006.2409871244645</v>
      </c>
    </row>
    <row r="80" spans="1:22" x14ac:dyDescent="0.25">
      <c r="A80" s="7">
        <v>0</v>
      </c>
      <c r="B80" s="2" t="s">
        <v>505</v>
      </c>
      <c r="C80" s="3" t="s">
        <v>167</v>
      </c>
      <c r="D80" s="2" t="s">
        <v>506</v>
      </c>
      <c r="E80" s="8">
        <v>381742.11</v>
      </c>
      <c r="F80" s="8">
        <v>229684.5</v>
      </c>
      <c r="G80" s="8">
        <v>5390136.1900000004</v>
      </c>
      <c r="H80" s="8">
        <v>42323.75</v>
      </c>
      <c r="I80" s="8">
        <v>10125.209999999999</v>
      </c>
      <c r="J80" s="8">
        <v>770187.85</v>
      </c>
      <c r="K80" s="8">
        <v>470117.58</v>
      </c>
      <c r="L80" s="8">
        <v>333651.84000000003</v>
      </c>
      <c r="M80" s="8">
        <v>307809.08</v>
      </c>
      <c r="N80" s="10">
        <v>7554036</v>
      </c>
      <c r="O80" s="10">
        <v>44294</v>
      </c>
      <c r="P80" s="10">
        <v>23321</v>
      </c>
      <c r="Q80" s="10">
        <v>602334.88</v>
      </c>
      <c r="R80" s="10">
        <v>0</v>
      </c>
      <c r="S80" s="10">
        <v>8223985.8799999999</v>
      </c>
      <c r="T80" s="9">
        <v>9985544.8200000003</v>
      </c>
      <c r="U80" s="9">
        <f>N80/'REV92'!C80</f>
        <v>3657.0662277304418</v>
      </c>
      <c r="V80" s="9">
        <f>T80/'REV92'!C80</f>
        <v>4834.2103117738188</v>
      </c>
    </row>
    <row r="81" spans="1:22" x14ac:dyDescent="0.25">
      <c r="A81" s="7">
        <v>1</v>
      </c>
      <c r="B81" s="2" t="s">
        <v>507</v>
      </c>
      <c r="C81" s="3" t="s">
        <v>169</v>
      </c>
      <c r="D81" s="2" t="s">
        <v>508</v>
      </c>
      <c r="E81" s="8">
        <v>259392.19</v>
      </c>
      <c r="F81" s="8">
        <v>106955.33</v>
      </c>
      <c r="G81" s="8">
        <v>3004990.91</v>
      </c>
      <c r="H81" s="8">
        <v>47254.94</v>
      </c>
      <c r="I81" s="8">
        <v>23161.16</v>
      </c>
      <c r="J81" s="8">
        <v>141072.37</v>
      </c>
      <c r="K81" s="8">
        <v>357122.34</v>
      </c>
      <c r="L81" s="8">
        <v>167818.65</v>
      </c>
      <c r="M81" s="8">
        <v>159033.14000000001</v>
      </c>
      <c r="N81" s="10">
        <v>4007408.84</v>
      </c>
      <c r="O81" s="10">
        <v>0</v>
      </c>
      <c r="P81" s="10">
        <v>4200</v>
      </c>
      <c r="Q81" s="10">
        <v>32223</v>
      </c>
      <c r="R81" s="10">
        <v>0</v>
      </c>
      <c r="S81" s="10">
        <v>4043831.84</v>
      </c>
      <c r="T81" s="9">
        <v>5035789.51</v>
      </c>
      <c r="U81" s="9">
        <f>N81/'REV92'!C81</f>
        <v>3347.0382026225675</v>
      </c>
      <c r="V81" s="9">
        <f>T81/'REV92'!C81</f>
        <v>4205.9546563100312</v>
      </c>
    </row>
    <row r="82" spans="1:22" x14ac:dyDescent="0.25">
      <c r="A82" s="7">
        <v>0</v>
      </c>
      <c r="B82" s="2" t="s">
        <v>49</v>
      </c>
      <c r="C82" s="3" t="s">
        <v>171</v>
      </c>
      <c r="D82" s="2" t="s">
        <v>509</v>
      </c>
      <c r="E82" s="8">
        <v>2532651.35</v>
      </c>
      <c r="F82" s="8">
        <v>725630.69</v>
      </c>
      <c r="G82" s="8">
        <v>16986055.760000002</v>
      </c>
      <c r="H82" s="8">
        <v>111442.71</v>
      </c>
      <c r="I82" s="8">
        <v>58190.42</v>
      </c>
      <c r="J82" s="8">
        <v>1546054.45</v>
      </c>
      <c r="K82" s="8">
        <v>1937248.79</v>
      </c>
      <c r="L82" s="8">
        <v>979146.27</v>
      </c>
      <c r="M82" s="8">
        <v>913342.16</v>
      </c>
      <c r="N82" s="10">
        <v>23257111.25</v>
      </c>
      <c r="O82" s="10">
        <v>83.48</v>
      </c>
      <c r="P82" s="10">
        <v>0</v>
      </c>
      <c r="Q82" s="10">
        <v>900451.96</v>
      </c>
      <c r="R82" s="10">
        <v>249591.44</v>
      </c>
      <c r="S82" s="10">
        <v>24407238.129999999</v>
      </c>
      <c r="T82" s="9">
        <v>29668838.309999999</v>
      </c>
      <c r="U82" s="9">
        <f>N82/'REV92'!C82</f>
        <v>3260.5407688317518</v>
      </c>
      <c r="V82" s="9">
        <f>T82/'REV92'!C82</f>
        <v>4159.43561664961</v>
      </c>
    </row>
    <row r="83" spans="1:22" x14ac:dyDescent="0.25">
      <c r="A83" s="7">
        <v>0</v>
      </c>
      <c r="B83" s="2" t="s">
        <v>467</v>
      </c>
      <c r="C83" s="3" t="s">
        <v>173</v>
      </c>
      <c r="D83" s="2" t="s">
        <v>510</v>
      </c>
      <c r="E83" s="8">
        <v>134570.12</v>
      </c>
      <c r="F83" s="8">
        <v>173781.03</v>
      </c>
      <c r="G83" s="8">
        <v>4443919.07</v>
      </c>
      <c r="H83" s="8">
        <v>52790.09</v>
      </c>
      <c r="I83" s="8">
        <v>64945.47</v>
      </c>
      <c r="J83" s="8">
        <v>607094.24</v>
      </c>
      <c r="K83" s="8">
        <v>357233.76</v>
      </c>
      <c r="L83" s="8">
        <v>253805.65</v>
      </c>
      <c r="M83" s="8">
        <v>303247.98</v>
      </c>
      <c r="N83" s="10">
        <v>6256817.29</v>
      </c>
      <c r="O83" s="10">
        <v>5974.8</v>
      </c>
      <c r="P83" s="10">
        <v>544.47</v>
      </c>
      <c r="Q83" s="10">
        <v>242646.29</v>
      </c>
      <c r="R83" s="10">
        <v>11635.28</v>
      </c>
      <c r="S83" s="10">
        <v>6517618.1299999999</v>
      </c>
      <c r="T83" s="9">
        <v>8546164.0600000005</v>
      </c>
      <c r="U83" s="9">
        <f>N83/'REV92'!C83</f>
        <v>3464.6532421507281</v>
      </c>
      <c r="V83" s="9">
        <f>T83/'REV92'!C83</f>
        <v>4732.3573066061244</v>
      </c>
    </row>
    <row r="84" spans="1:22" x14ac:dyDescent="0.25">
      <c r="A84" s="7">
        <v>0</v>
      </c>
      <c r="B84" s="2" t="s">
        <v>511</v>
      </c>
      <c r="C84" s="3" t="s">
        <v>175</v>
      </c>
      <c r="D84" s="2" t="s">
        <v>512</v>
      </c>
      <c r="E84" s="8">
        <v>191350.23</v>
      </c>
      <c r="F84" s="8">
        <v>151793.46</v>
      </c>
      <c r="G84" s="8">
        <v>2260337.54</v>
      </c>
      <c r="H84" s="8">
        <v>50431.19</v>
      </c>
      <c r="I84" s="8">
        <v>212.69</v>
      </c>
      <c r="J84" s="8">
        <v>174171.2</v>
      </c>
      <c r="K84" s="8">
        <v>209083.9</v>
      </c>
      <c r="L84" s="8">
        <v>138379.63</v>
      </c>
      <c r="M84" s="8">
        <v>103267.92</v>
      </c>
      <c r="N84" s="10">
        <v>3087677.53</v>
      </c>
      <c r="O84" s="10">
        <v>1040</v>
      </c>
      <c r="P84" s="10">
        <v>0</v>
      </c>
      <c r="Q84" s="10">
        <v>49082.27</v>
      </c>
      <c r="R84" s="10">
        <v>9956.4</v>
      </c>
      <c r="S84" s="10">
        <v>3147756.2</v>
      </c>
      <c r="T84" s="9">
        <v>3737238.33</v>
      </c>
      <c r="U84" s="9">
        <f>N84/'REV92'!C84</f>
        <v>3728.1786162762614</v>
      </c>
      <c r="V84" s="9">
        <f>T84/'REV92'!C84</f>
        <v>4512.4828906061339</v>
      </c>
    </row>
    <row r="85" spans="1:22" x14ac:dyDescent="0.25">
      <c r="A85" s="7">
        <v>0</v>
      </c>
      <c r="B85" s="2" t="s">
        <v>458</v>
      </c>
      <c r="C85" s="3" t="s">
        <v>177</v>
      </c>
      <c r="D85" s="2" t="s">
        <v>513</v>
      </c>
      <c r="E85" s="8">
        <v>365985.19</v>
      </c>
      <c r="F85" s="8">
        <v>399394.28</v>
      </c>
      <c r="G85" s="8">
        <v>18184199.41</v>
      </c>
      <c r="H85" s="8">
        <v>202697.03</v>
      </c>
      <c r="I85" s="8">
        <v>78243.48</v>
      </c>
      <c r="J85" s="8">
        <v>1320206.17</v>
      </c>
      <c r="K85" s="8">
        <v>1860171.51</v>
      </c>
      <c r="L85" s="8">
        <v>1010992.39</v>
      </c>
      <c r="M85" s="8">
        <v>1200693.27</v>
      </c>
      <c r="N85" s="10">
        <v>24256597.539999999</v>
      </c>
      <c r="O85" s="10">
        <v>47613.120000000003</v>
      </c>
      <c r="P85" s="10">
        <v>0</v>
      </c>
      <c r="Q85" s="10">
        <v>1027318.5</v>
      </c>
      <c r="R85" s="10">
        <v>0</v>
      </c>
      <c r="S85" s="10">
        <v>25331529.16</v>
      </c>
      <c r="T85" s="9">
        <v>29796746.460000001</v>
      </c>
      <c r="U85" s="9">
        <f>N85/'REV92'!C85</f>
        <v>3333.7819598680594</v>
      </c>
      <c r="V85" s="9">
        <f>T85/'REV92'!C85</f>
        <v>4095.209793842771</v>
      </c>
    </row>
    <row r="86" spans="1:22" x14ac:dyDescent="0.25">
      <c r="A86" s="7">
        <v>0</v>
      </c>
      <c r="B86" s="2" t="s">
        <v>51</v>
      </c>
      <c r="C86" s="3" t="s">
        <v>179</v>
      </c>
      <c r="D86" s="2" t="s">
        <v>514</v>
      </c>
      <c r="E86" s="8">
        <v>-30024.97</v>
      </c>
      <c r="F86" s="8">
        <v>234902.33</v>
      </c>
      <c r="G86" s="8">
        <v>5912932.8799999999</v>
      </c>
      <c r="H86" s="8">
        <v>101084.27</v>
      </c>
      <c r="I86" s="8">
        <v>44406.32</v>
      </c>
      <c r="J86" s="8">
        <v>661003.44999999995</v>
      </c>
      <c r="K86" s="8">
        <v>534378.85</v>
      </c>
      <c r="L86" s="8">
        <v>192735.8</v>
      </c>
      <c r="M86" s="8">
        <v>381081.91</v>
      </c>
      <c r="N86" s="10">
        <v>8062525.8099999996</v>
      </c>
      <c r="O86" s="10">
        <v>0</v>
      </c>
      <c r="P86" s="10">
        <v>0</v>
      </c>
      <c r="Q86" s="10">
        <v>71284.14</v>
      </c>
      <c r="R86" s="10">
        <v>425686.08</v>
      </c>
      <c r="S86" s="10">
        <v>8559496.0299999993</v>
      </c>
      <c r="T86" s="9">
        <v>11696872.99</v>
      </c>
      <c r="U86" s="9">
        <f>N86/'REV92'!C86</f>
        <v>3589.7265405164735</v>
      </c>
      <c r="V86" s="9">
        <f>T86/'REV92'!C86</f>
        <v>5207.8686509349955</v>
      </c>
    </row>
    <row r="87" spans="1:22" x14ac:dyDescent="0.25">
      <c r="A87" s="7">
        <v>1</v>
      </c>
      <c r="B87" s="2" t="s">
        <v>21</v>
      </c>
      <c r="C87" s="3" t="s">
        <v>181</v>
      </c>
      <c r="D87" s="2" t="s">
        <v>515</v>
      </c>
      <c r="E87" s="8">
        <v>51525.51</v>
      </c>
      <c r="F87" s="8">
        <v>92974.47</v>
      </c>
      <c r="G87" s="8">
        <v>785191.99</v>
      </c>
      <c r="H87" s="8">
        <v>15973.64</v>
      </c>
      <c r="I87" s="8">
        <v>0</v>
      </c>
      <c r="J87" s="8">
        <v>24882.51</v>
      </c>
      <c r="K87" s="8">
        <v>61434.71</v>
      </c>
      <c r="L87" s="8">
        <v>38194.67</v>
      </c>
      <c r="M87" s="8">
        <v>47653.69</v>
      </c>
      <c r="N87" s="10">
        <v>1066305.68</v>
      </c>
      <c r="O87" s="10">
        <v>124445.65</v>
      </c>
      <c r="P87" s="10">
        <v>0</v>
      </c>
      <c r="Q87" s="10">
        <v>47303.08</v>
      </c>
      <c r="R87" s="10">
        <v>0</v>
      </c>
      <c r="S87" s="10">
        <v>1238054.4099999999</v>
      </c>
      <c r="T87" s="9">
        <v>1451320.87</v>
      </c>
      <c r="U87" s="9">
        <f>N87/'REV92'!C87</f>
        <v>3455.3003240440694</v>
      </c>
      <c r="V87" s="9">
        <f>T87/'REV92'!C87</f>
        <v>4702.919215813351</v>
      </c>
    </row>
    <row r="88" spans="1:22" x14ac:dyDescent="0.25">
      <c r="A88" s="7">
        <v>0</v>
      </c>
      <c r="B88" s="2" t="s">
        <v>389</v>
      </c>
      <c r="C88" s="3" t="s">
        <v>183</v>
      </c>
      <c r="D88" s="2" t="s">
        <v>516</v>
      </c>
      <c r="E88" s="8">
        <v>8909449.5800000001</v>
      </c>
      <c r="F88" s="8">
        <v>12092613.58</v>
      </c>
      <c r="G88" s="8">
        <v>263116506.19999999</v>
      </c>
      <c r="H88" s="8">
        <v>2034218.59</v>
      </c>
      <c r="I88" s="8">
        <v>1383052</v>
      </c>
      <c r="J88" s="8">
        <v>25393432.609999999</v>
      </c>
      <c r="K88" s="8">
        <v>32297602.219999999</v>
      </c>
      <c r="L88" s="8">
        <v>12354419.460000001</v>
      </c>
      <c r="M88" s="8">
        <v>15821502.380000001</v>
      </c>
      <c r="N88" s="10">
        <v>364493347.04000002</v>
      </c>
      <c r="O88" s="10">
        <v>54238.68</v>
      </c>
      <c r="P88" s="10">
        <v>0</v>
      </c>
      <c r="Q88" s="10">
        <v>2221670.56</v>
      </c>
      <c r="R88" s="10">
        <v>0</v>
      </c>
      <c r="S88" s="10">
        <v>366769256.27999997</v>
      </c>
      <c r="T88" s="9">
        <v>595937878.5</v>
      </c>
      <c r="U88" s="9">
        <f>N88/'REV92'!C88</f>
        <v>4524.6975664255115</v>
      </c>
      <c r="V88" s="9">
        <f>T88/'REV92'!C88</f>
        <v>7397.7719771489301</v>
      </c>
    </row>
    <row r="89" spans="1:22" x14ac:dyDescent="0.25">
      <c r="A89" s="7">
        <v>1</v>
      </c>
      <c r="B89" s="2" t="s">
        <v>517</v>
      </c>
      <c r="C89" s="3" t="s">
        <v>185</v>
      </c>
      <c r="D89" s="2" t="s">
        <v>518</v>
      </c>
      <c r="E89" s="8">
        <v>79888.87</v>
      </c>
      <c r="F89" s="8">
        <v>146316.24</v>
      </c>
      <c r="G89" s="8">
        <v>2452919.64</v>
      </c>
      <c r="H89" s="8">
        <v>42827.87</v>
      </c>
      <c r="I89" s="8">
        <v>5746.39</v>
      </c>
      <c r="J89" s="8">
        <v>117087.65</v>
      </c>
      <c r="K89" s="8">
        <v>203245.04</v>
      </c>
      <c r="L89" s="8">
        <v>91280.33</v>
      </c>
      <c r="M89" s="8">
        <v>141518.73000000001</v>
      </c>
      <c r="N89" s="10">
        <v>3200941.89</v>
      </c>
      <c r="O89" s="10">
        <v>113613.92</v>
      </c>
      <c r="P89" s="10">
        <v>586.5</v>
      </c>
      <c r="Q89" s="10">
        <v>76583.990000000005</v>
      </c>
      <c r="R89" s="10">
        <v>0</v>
      </c>
      <c r="S89" s="10">
        <v>3391726.3</v>
      </c>
      <c r="T89" s="9">
        <v>4033776.7</v>
      </c>
      <c r="U89" s="9">
        <f>N89/'REV92'!C89</f>
        <v>3733.7476845911588</v>
      </c>
      <c r="V89" s="9">
        <f>T89/'REV92'!C89</f>
        <v>4705.2101947976207</v>
      </c>
    </row>
    <row r="90" spans="1:22" x14ac:dyDescent="0.25">
      <c r="A90" s="7">
        <v>0</v>
      </c>
      <c r="B90" s="2" t="s">
        <v>519</v>
      </c>
      <c r="C90" s="3" t="s">
        <v>187</v>
      </c>
      <c r="D90" s="2" t="s">
        <v>520</v>
      </c>
      <c r="E90" s="8">
        <v>1956412.51</v>
      </c>
      <c r="F90" s="8">
        <v>395790.63</v>
      </c>
      <c r="G90" s="8">
        <v>13092317.52</v>
      </c>
      <c r="H90" s="8">
        <v>123176.49</v>
      </c>
      <c r="I90" s="8">
        <v>26323.5</v>
      </c>
      <c r="J90" s="8">
        <v>1470418.07</v>
      </c>
      <c r="K90" s="8">
        <v>1034981.26</v>
      </c>
      <c r="L90" s="8">
        <v>561290.23</v>
      </c>
      <c r="M90" s="8">
        <v>754701.74</v>
      </c>
      <c r="N90" s="10">
        <v>17458999.440000001</v>
      </c>
      <c r="O90" s="10">
        <v>0</v>
      </c>
      <c r="P90" s="10">
        <v>0</v>
      </c>
      <c r="Q90" s="10">
        <v>681479.29</v>
      </c>
      <c r="R90" s="10">
        <v>0</v>
      </c>
      <c r="S90" s="10">
        <v>18140478.73</v>
      </c>
      <c r="T90" s="9">
        <v>22313777.289999999</v>
      </c>
      <c r="U90" s="9">
        <f>N90/'REV92'!C90</f>
        <v>3279.855617966974</v>
      </c>
      <c r="V90" s="9">
        <f>T90/'REV92'!C90</f>
        <v>4191.8764047265686</v>
      </c>
    </row>
    <row r="91" spans="1:22" x14ac:dyDescent="0.25">
      <c r="A91" s="7">
        <v>0</v>
      </c>
      <c r="B91" s="2" t="s">
        <v>521</v>
      </c>
      <c r="C91" s="3" t="s">
        <v>189</v>
      </c>
      <c r="D91" s="2" t="s">
        <v>522</v>
      </c>
      <c r="E91" s="8">
        <v>227496.44</v>
      </c>
      <c r="F91" s="8">
        <v>229262.07</v>
      </c>
      <c r="G91" s="8">
        <v>10033570.109999999</v>
      </c>
      <c r="H91" s="8">
        <v>81311.850000000006</v>
      </c>
      <c r="I91" s="8">
        <v>63369.67</v>
      </c>
      <c r="J91" s="8">
        <v>1190022.1599999999</v>
      </c>
      <c r="K91" s="8">
        <v>1014432.84</v>
      </c>
      <c r="L91" s="8">
        <v>379855.88</v>
      </c>
      <c r="M91" s="8">
        <v>541796.34</v>
      </c>
      <c r="N91" s="10">
        <v>13533620.92</v>
      </c>
      <c r="O91" s="10">
        <v>498370.32</v>
      </c>
      <c r="P91" s="10">
        <v>1415.3</v>
      </c>
      <c r="Q91" s="10">
        <v>204478.59</v>
      </c>
      <c r="R91" s="10">
        <v>0</v>
      </c>
      <c r="S91" s="10">
        <v>14237885.130000001</v>
      </c>
      <c r="T91" s="9">
        <v>17141054.210000001</v>
      </c>
      <c r="U91" s="9">
        <f>N91/'REV92'!C91</f>
        <v>3539.6821990898152</v>
      </c>
      <c r="V91" s="9">
        <f>T91/'REV92'!C91</f>
        <v>4483.1966861955325</v>
      </c>
    </row>
    <row r="92" spans="1:22" x14ac:dyDescent="0.25">
      <c r="A92" s="7">
        <v>0</v>
      </c>
      <c r="B92" s="2" t="s">
        <v>403</v>
      </c>
      <c r="C92" s="3" t="s">
        <v>191</v>
      </c>
      <c r="D92" s="2" t="s">
        <v>523</v>
      </c>
      <c r="E92" s="8">
        <v>1902984.26</v>
      </c>
      <c r="F92" s="8">
        <v>800843.57</v>
      </c>
      <c r="G92" s="8">
        <v>27286789.809999999</v>
      </c>
      <c r="H92" s="8">
        <v>151976.49</v>
      </c>
      <c r="I92" s="8">
        <v>100609.06</v>
      </c>
      <c r="J92" s="8">
        <v>2480159.4700000002</v>
      </c>
      <c r="K92" s="8">
        <v>2527680.36</v>
      </c>
      <c r="L92" s="8">
        <v>1110648.6100000001</v>
      </c>
      <c r="M92" s="8">
        <v>1263757.46</v>
      </c>
      <c r="N92" s="10">
        <v>35722464.829999998</v>
      </c>
      <c r="O92" s="10">
        <v>0</v>
      </c>
      <c r="P92" s="10">
        <v>156486.10999999999</v>
      </c>
      <c r="Q92" s="10">
        <v>229618.06</v>
      </c>
      <c r="R92" s="10">
        <v>0</v>
      </c>
      <c r="S92" s="10">
        <v>36108569</v>
      </c>
      <c r="T92" s="9">
        <v>43340264.68</v>
      </c>
      <c r="U92" s="9">
        <f>N92/'REV92'!C92</f>
        <v>3477.6204310705693</v>
      </c>
      <c r="V92" s="9">
        <f>T92/'REV92'!C92</f>
        <v>4219.2214522833692</v>
      </c>
    </row>
    <row r="93" spans="1:22" x14ac:dyDescent="0.25">
      <c r="A93" s="7">
        <v>0</v>
      </c>
      <c r="B93" s="2" t="s">
        <v>524</v>
      </c>
      <c r="C93" s="3" t="s">
        <v>193</v>
      </c>
      <c r="D93" s="2" t="s">
        <v>525</v>
      </c>
      <c r="E93" s="8">
        <v>485136.07</v>
      </c>
      <c r="F93" s="8">
        <v>405393.61</v>
      </c>
      <c r="G93" s="8">
        <v>8673209.5600000005</v>
      </c>
      <c r="H93" s="8">
        <v>103929.78</v>
      </c>
      <c r="I93" s="8">
        <v>106042.12</v>
      </c>
      <c r="J93" s="8">
        <v>1279343.25</v>
      </c>
      <c r="K93" s="8">
        <v>748366.36</v>
      </c>
      <c r="L93" s="8">
        <v>245040.8</v>
      </c>
      <c r="M93" s="8">
        <v>496274.64</v>
      </c>
      <c r="N93" s="10">
        <v>12057600.119999999</v>
      </c>
      <c r="O93" s="10">
        <v>362225.95</v>
      </c>
      <c r="P93" s="10">
        <v>0</v>
      </c>
      <c r="Q93" s="10">
        <v>321672.77</v>
      </c>
      <c r="R93" s="10">
        <v>0</v>
      </c>
      <c r="S93" s="10">
        <v>12741498.84</v>
      </c>
      <c r="T93" s="9">
        <v>15576856.720000001</v>
      </c>
      <c r="U93" s="9">
        <f>N93/'REV92'!C93</f>
        <v>3711.7439187317223</v>
      </c>
      <c r="V93" s="9">
        <f>T93/'REV92'!C93</f>
        <v>4795.0921102047105</v>
      </c>
    </row>
    <row r="94" spans="1:22" x14ac:dyDescent="0.25">
      <c r="A94" s="7">
        <v>0</v>
      </c>
      <c r="B94" s="2" t="s">
        <v>53</v>
      </c>
      <c r="C94" s="3" t="s">
        <v>195</v>
      </c>
      <c r="D94" s="2" t="s">
        <v>526</v>
      </c>
      <c r="E94" s="8">
        <v>2129884.89</v>
      </c>
      <c r="F94" s="8">
        <v>399975.72</v>
      </c>
      <c r="G94" s="8">
        <v>11158511.939999999</v>
      </c>
      <c r="H94" s="8">
        <v>91618.2</v>
      </c>
      <c r="I94" s="8">
        <v>90307.45</v>
      </c>
      <c r="J94" s="8">
        <v>1667280.21</v>
      </c>
      <c r="K94" s="8">
        <v>1135109.1100000001</v>
      </c>
      <c r="L94" s="8">
        <v>443587.79</v>
      </c>
      <c r="M94" s="8">
        <v>733377.75</v>
      </c>
      <c r="N94" s="10">
        <v>15719768.17</v>
      </c>
      <c r="O94" s="10">
        <v>14434.82</v>
      </c>
      <c r="P94" s="10">
        <v>57626.25</v>
      </c>
      <c r="Q94" s="10">
        <v>731881.69</v>
      </c>
      <c r="R94" s="10">
        <v>0</v>
      </c>
      <c r="S94" s="10">
        <v>16523710.93</v>
      </c>
      <c r="T94" s="9">
        <v>21024799.449999999</v>
      </c>
      <c r="U94" s="9">
        <f>N94/'REV92'!C94</f>
        <v>3477.2093810829938</v>
      </c>
      <c r="V94" s="9">
        <f>T94/'REV92'!C94</f>
        <v>4650.6811736860727</v>
      </c>
    </row>
    <row r="95" spans="1:22" x14ac:dyDescent="0.25">
      <c r="A95" s="7">
        <v>0</v>
      </c>
      <c r="B95" s="2" t="s">
        <v>527</v>
      </c>
      <c r="C95" s="3" t="s">
        <v>197</v>
      </c>
      <c r="D95" s="2" t="s">
        <v>528</v>
      </c>
      <c r="E95" s="8">
        <v>800431.86</v>
      </c>
      <c r="F95" s="8">
        <v>218192.52</v>
      </c>
      <c r="G95" s="8">
        <v>5163707.72</v>
      </c>
      <c r="H95" s="8">
        <v>71210.09</v>
      </c>
      <c r="I95" s="8">
        <v>4094.05</v>
      </c>
      <c r="J95" s="8">
        <v>502732.19</v>
      </c>
      <c r="K95" s="8">
        <v>306462.96000000002</v>
      </c>
      <c r="L95" s="8">
        <v>171258.87</v>
      </c>
      <c r="M95" s="8">
        <v>223323.15</v>
      </c>
      <c r="N95" s="10">
        <v>6660981.5499999998</v>
      </c>
      <c r="O95" s="10">
        <v>0</v>
      </c>
      <c r="P95" s="10">
        <v>0</v>
      </c>
      <c r="Q95" s="10">
        <v>193651.95</v>
      </c>
      <c r="R95" s="10">
        <v>0</v>
      </c>
      <c r="S95" s="10">
        <v>6854633.5</v>
      </c>
      <c r="T95" s="9">
        <v>8627045.1799999997</v>
      </c>
      <c r="U95" s="9">
        <f>N95/'REV92'!C95</f>
        <v>3242.4580392347752</v>
      </c>
      <c r="V95" s="9">
        <f>T95/'REV92'!C95</f>
        <v>4199.5060020444917</v>
      </c>
    </row>
    <row r="96" spans="1:22" x14ac:dyDescent="0.25">
      <c r="A96" s="7">
        <v>0</v>
      </c>
      <c r="B96" s="2" t="s">
        <v>461</v>
      </c>
      <c r="C96" s="3" t="s">
        <v>199</v>
      </c>
      <c r="D96" s="2" t="s">
        <v>529</v>
      </c>
      <c r="E96" s="8">
        <v>4480292.41</v>
      </c>
      <c r="F96" s="8">
        <v>689854.82</v>
      </c>
      <c r="G96" s="8">
        <v>18002431.079999998</v>
      </c>
      <c r="H96" s="8">
        <v>111562.37</v>
      </c>
      <c r="I96" s="8">
        <v>11763.25</v>
      </c>
      <c r="J96" s="8">
        <v>1941335.26</v>
      </c>
      <c r="K96" s="8">
        <v>1536636.19</v>
      </c>
      <c r="L96" s="8">
        <v>1133176.71</v>
      </c>
      <c r="M96" s="8">
        <v>919870.9</v>
      </c>
      <c r="N96" s="10">
        <v>24346630.579999998</v>
      </c>
      <c r="O96" s="10">
        <v>0</v>
      </c>
      <c r="P96" s="10">
        <v>12294.03</v>
      </c>
      <c r="Q96" s="10">
        <v>1942304.5</v>
      </c>
      <c r="R96" s="10">
        <v>0</v>
      </c>
      <c r="S96" s="10">
        <v>26301229.109999999</v>
      </c>
      <c r="T96" s="9">
        <v>32025180.350000001</v>
      </c>
      <c r="U96" s="9">
        <f>N96/'REV92'!C96</f>
        <v>3223.5238030928922</v>
      </c>
      <c r="V96" s="9">
        <f>T96/'REV92'!C96</f>
        <v>4240.1732271475485</v>
      </c>
    </row>
    <row r="97" spans="1:22" x14ac:dyDescent="0.25">
      <c r="A97" s="7">
        <v>0</v>
      </c>
      <c r="B97" s="2" t="s">
        <v>530</v>
      </c>
      <c r="C97" s="3" t="s">
        <v>201</v>
      </c>
      <c r="D97" s="2" t="s">
        <v>531</v>
      </c>
      <c r="E97" s="8">
        <v>1840372.55</v>
      </c>
      <c r="F97" s="8">
        <v>255385.72</v>
      </c>
      <c r="G97" s="8">
        <v>6205494.6500000004</v>
      </c>
      <c r="H97" s="8">
        <v>47562.94</v>
      </c>
      <c r="I97" s="8">
        <v>34359.269999999997</v>
      </c>
      <c r="J97" s="8">
        <v>982894.85</v>
      </c>
      <c r="K97" s="8">
        <v>523603.94</v>
      </c>
      <c r="L97" s="8">
        <v>408337.89</v>
      </c>
      <c r="M97" s="8">
        <v>260822.7</v>
      </c>
      <c r="N97" s="10">
        <v>8718461.9600000009</v>
      </c>
      <c r="O97" s="10">
        <v>0</v>
      </c>
      <c r="P97" s="10">
        <v>0</v>
      </c>
      <c r="Q97" s="10">
        <v>999707.97</v>
      </c>
      <c r="R97" s="10">
        <v>0</v>
      </c>
      <c r="S97" s="10">
        <v>9718169.9299999997</v>
      </c>
      <c r="T97" s="9">
        <v>11664192.82</v>
      </c>
      <c r="U97" s="9">
        <f>N97/'REV92'!C97</f>
        <v>3463.8307350019868</v>
      </c>
      <c r="V97" s="9">
        <f>T97/'REV92'!C97</f>
        <v>4634.1648073102906</v>
      </c>
    </row>
    <row r="98" spans="1:22" x14ac:dyDescent="0.25">
      <c r="A98" s="7">
        <v>0</v>
      </c>
      <c r="B98" s="2" t="s">
        <v>55</v>
      </c>
      <c r="C98" s="3" t="s">
        <v>203</v>
      </c>
      <c r="D98" s="2" t="s">
        <v>532</v>
      </c>
      <c r="E98" s="8">
        <v>461710.58</v>
      </c>
      <c r="F98" s="8">
        <v>169250.57</v>
      </c>
      <c r="G98" s="8">
        <v>3198721.82</v>
      </c>
      <c r="H98" s="8">
        <v>55125.21</v>
      </c>
      <c r="I98" s="8">
        <v>15916.59</v>
      </c>
      <c r="J98" s="8">
        <v>406218.51</v>
      </c>
      <c r="K98" s="8">
        <v>245284.29</v>
      </c>
      <c r="L98" s="8">
        <v>258225.34</v>
      </c>
      <c r="M98" s="8">
        <v>339816.4</v>
      </c>
      <c r="N98" s="10">
        <v>4688558.7300000004</v>
      </c>
      <c r="O98" s="10">
        <v>3984.78</v>
      </c>
      <c r="P98" s="10">
        <v>40361.49</v>
      </c>
      <c r="Q98" s="10">
        <v>45560.31</v>
      </c>
      <c r="R98" s="10">
        <v>0</v>
      </c>
      <c r="S98" s="10">
        <v>4778465.3099999996</v>
      </c>
      <c r="T98" s="9">
        <v>6105131.9699999997</v>
      </c>
      <c r="U98" s="9">
        <f>N98/'REV92'!C98</f>
        <v>3340.6189739935876</v>
      </c>
      <c r="V98" s="9">
        <f>T98/'REV92'!C98</f>
        <v>4349.9337157107229</v>
      </c>
    </row>
    <row r="99" spans="1:22" x14ac:dyDescent="0.25">
      <c r="A99" s="7">
        <v>0</v>
      </c>
      <c r="B99" s="2" t="s">
        <v>533</v>
      </c>
      <c r="C99" s="3" t="s">
        <v>205</v>
      </c>
      <c r="D99" s="2" t="s">
        <v>534</v>
      </c>
      <c r="E99" s="8">
        <v>1282351.42</v>
      </c>
      <c r="F99" s="8">
        <v>196677.12</v>
      </c>
      <c r="G99" s="8">
        <v>7177895.7999999998</v>
      </c>
      <c r="H99" s="8">
        <v>30388.560000000001</v>
      </c>
      <c r="I99" s="8">
        <v>188749.98</v>
      </c>
      <c r="J99" s="8">
        <v>851106.02</v>
      </c>
      <c r="K99" s="8">
        <v>567465.78</v>
      </c>
      <c r="L99" s="8">
        <v>164980.43</v>
      </c>
      <c r="M99" s="8">
        <v>464825.55</v>
      </c>
      <c r="N99" s="10">
        <v>9642089.2400000002</v>
      </c>
      <c r="O99" s="10">
        <v>260792.41</v>
      </c>
      <c r="P99" s="10">
        <v>0</v>
      </c>
      <c r="Q99" s="10">
        <v>699212.53</v>
      </c>
      <c r="R99" s="10">
        <v>0</v>
      </c>
      <c r="S99" s="10">
        <v>10602094.18</v>
      </c>
      <c r="T99" s="9">
        <v>13337289.75</v>
      </c>
      <c r="U99" s="9">
        <f>N99/'REV92'!C99</f>
        <v>3641.9600528800756</v>
      </c>
      <c r="V99" s="9">
        <f>T99/'REV92'!C99</f>
        <v>5037.6920679886689</v>
      </c>
    </row>
    <row r="100" spans="1:22" x14ac:dyDescent="0.25">
      <c r="A100" s="7">
        <v>0</v>
      </c>
      <c r="B100" s="2" t="s">
        <v>517</v>
      </c>
      <c r="C100" s="3" t="s">
        <v>207</v>
      </c>
      <c r="D100" s="2" t="s">
        <v>535</v>
      </c>
      <c r="E100" s="8">
        <v>-480080.22</v>
      </c>
      <c r="F100" s="8">
        <v>488075.71</v>
      </c>
      <c r="G100" s="8">
        <v>11915253.35</v>
      </c>
      <c r="H100" s="8">
        <v>146829.81</v>
      </c>
      <c r="I100" s="8">
        <v>26751.27</v>
      </c>
      <c r="J100" s="8">
        <v>1460355.25</v>
      </c>
      <c r="K100" s="8">
        <v>994415.5</v>
      </c>
      <c r="L100" s="8">
        <v>378037.27</v>
      </c>
      <c r="M100" s="8">
        <v>704477.2</v>
      </c>
      <c r="N100" s="10">
        <v>16114195.359999999</v>
      </c>
      <c r="O100" s="10">
        <v>493999.55</v>
      </c>
      <c r="P100" s="10">
        <v>0</v>
      </c>
      <c r="Q100" s="10">
        <v>405168.59</v>
      </c>
      <c r="R100" s="10">
        <v>0</v>
      </c>
      <c r="S100" s="10">
        <v>17013363.5</v>
      </c>
      <c r="T100" s="9">
        <v>20559255.469999999</v>
      </c>
      <c r="U100" s="9">
        <f>N100/'REV92'!C100</f>
        <v>3615.3991070426955</v>
      </c>
      <c r="V100" s="9">
        <f>T100/'REV92'!C100</f>
        <v>4612.6978236970217</v>
      </c>
    </row>
    <row r="101" spans="1:22" x14ac:dyDescent="0.25">
      <c r="A101" s="7">
        <v>0</v>
      </c>
      <c r="B101" s="2" t="s">
        <v>536</v>
      </c>
      <c r="C101" s="3" t="s">
        <v>209</v>
      </c>
      <c r="D101" s="2" t="s">
        <v>537</v>
      </c>
      <c r="E101" s="8">
        <v>627817.36</v>
      </c>
      <c r="F101" s="8">
        <v>224420</v>
      </c>
      <c r="G101" s="8">
        <v>6365189.1200000001</v>
      </c>
      <c r="H101" s="8">
        <v>72105.03</v>
      </c>
      <c r="I101" s="8">
        <v>299.8</v>
      </c>
      <c r="J101" s="8">
        <v>582571.37</v>
      </c>
      <c r="K101" s="8">
        <v>584148.16</v>
      </c>
      <c r="L101" s="8">
        <v>274741.61</v>
      </c>
      <c r="M101" s="8">
        <v>467361.53</v>
      </c>
      <c r="N101" s="10">
        <v>8570836.6199999992</v>
      </c>
      <c r="O101" s="10">
        <v>333894.48</v>
      </c>
      <c r="P101" s="10">
        <v>550</v>
      </c>
      <c r="Q101" s="10">
        <v>100232.06</v>
      </c>
      <c r="R101" s="10">
        <v>1887.36</v>
      </c>
      <c r="S101" s="10">
        <v>9007400.5199999996</v>
      </c>
      <c r="T101" s="9">
        <v>11137184.550000001</v>
      </c>
      <c r="U101" s="9">
        <f>N101/'REV92'!C101</f>
        <v>3487.340448386703</v>
      </c>
      <c r="V101" s="9">
        <f>T101/'REV92'!C101</f>
        <v>4531.5476054848032</v>
      </c>
    </row>
    <row r="102" spans="1:22" x14ac:dyDescent="0.25">
      <c r="A102" s="7">
        <v>0</v>
      </c>
      <c r="B102" s="2" t="s">
        <v>538</v>
      </c>
      <c r="C102" s="3" t="s">
        <v>211</v>
      </c>
      <c r="D102" s="2" t="s">
        <v>539</v>
      </c>
      <c r="E102" s="8">
        <v>1564940.23</v>
      </c>
      <c r="F102" s="8">
        <v>183819.41</v>
      </c>
      <c r="G102" s="8">
        <v>8967671.8499999996</v>
      </c>
      <c r="H102" s="8">
        <v>48781.43</v>
      </c>
      <c r="I102" s="8">
        <v>75483.820000000007</v>
      </c>
      <c r="J102" s="8">
        <v>1005105.71</v>
      </c>
      <c r="K102" s="8">
        <v>562536.81999999995</v>
      </c>
      <c r="L102" s="8">
        <v>486162.08</v>
      </c>
      <c r="M102" s="8">
        <v>451489.12</v>
      </c>
      <c r="N102" s="10">
        <v>11781050.24</v>
      </c>
      <c r="O102" s="10">
        <v>0</v>
      </c>
      <c r="P102" s="10">
        <v>0</v>
      </c>
      <c r="Q102" s="10">
        <v>1233261.07</v>
      </c>
      <c r="R102" s="10">
        <v>0</v>
      </c>
      <c r="S102" s="10">
        <v>13014311.310000001</v>
      </c>
      <c r="T102" s="9">
        <v>15936325.810000001</v>
      </c>
      <c r="U102" s="9">
        <f>N102/'REV92'!C102</f>
        <v>3424.126675579841</v>
      </c>
      <c r="V102" s="9">
        <f>T102/'REV92'!C102</f>
        <v>4631.8449718072434</v>
      </c>
    </row>
    <row r="103" spans="1:22" x14ac:dyDescent="0.25">
      <c r="A103" s="7">
        <v>0</v>
      </c>
      <c r="B103" s="2" t="s">
        <v>540</v>
      </c>
      <c r="C103" s="3" t="s">
        <v>213</v>
      </c>
      <c r="D103" s="2" t="s">
        <v>541</v>
      </c>
      <c r="E103" s="8">
        <v>358463.24</v>
      </c>
      <c r="F103" s="8">
        <v>151535.97</v>
      </c>
      <c r="G103" s="8">
        <v>3548644.4</v>
      </c>
      <c r="H103" s="8">
        <v>50581.1</v>
      </c>
      <c r="I103" s="8">
        <v>0</v>
      </c>
      <c r="J103" s="8">
        <v>428030.57</v>
      </c>
      <c r="K103" s="8">
        <v>346282.85</v>
      </c>
      <c r="L103" s="8">
        <v>135461.76999999999</v>
      </c>
      <c r="M103" s="8">
        <v>194621.11</v>
      </c>
      <c r="N103" s="10">
        <v>4855157.7699999996</v>
      </c>
      <c r="O103" s="10">
        <v>13723.54</v>
      </c>
      <c r="P103" s="10">
        <v>527.95000000000005</v>
      </c>
      <c r="Q103" s="10">
        <v>257254.26</v>
      </c>
      <c r="R103" s="10">
        <v>0</v>
      </c>
      <c r="S103" s="10">
        <v>5126663.5199999996</v>
      </c>
      <c r="T103" s="9">
        <v>6284404.9100000001</v>
      </c>
      <c r="U103" s="9">
        <f>N103/'REV92'!C103</f>
        <v>3673.4189074676547</v>
      </c>
      <c r="V103" s="9">
        <f>T103/'REV92'!C103</f>
        <v>4754.7892184308084</v>
      </c>
    </row>
    <row r="104" spans="1:22" x14ac:dyDescent="0.25">
      <c r="A104" s="7">
        <v>0</v>
      </c>
      <c r="B104" s="2" t="s">
        <v>57</v>
      </c>
      <c r="C104" s="3" t="s">
        <v>215</v>
      </c>
      <c r="D104" s="2" t="s">
        <v>542</v>
      </c>
      <c r="E104" s="8">
        <v>525492.6</v>
      </c>
      <c r="F104" s="8">
        <v>207445.12</v>
      </c>
      <c r="G104" s="8">
        <v>6952170.8799999999</v>
      </c>
      <c r="H104" s="8">
        <v>69673.350000000006</v>
      </c>
      <c r="I104" s="8">
        <v>4316.7</v>
      </c>
      <c r="J104" s="8">
        <v>1013268.48</v>
      </c>
      <c r="K104" s="8">
        <v>727308.94</v>
      </c>
      <c r="L104" s="8">
        <v>233555.87</v>
      </c>
      <c r="M104" s="8">
        <v>416841.11</v>
      </c>
      <c r="N104" s="10">
        <v>9624580.4499999993</v>
      </c>
      <c r="O104" s="10">
        <v>290500.53000000003</v>
      </c>
      <c r="P104" s="10">
        <v>0</v>
      </c>
      <c r="Q104" s="10">
        <v>498779.14</v>
      </c>
      <c r="R104" s="10">
        <v>0</v>
      </c>
      <c r="S104" s="10">
        <v>10413860.119999999</v>
      </c>
      <c r="T104" s="9">
        <v>12415573.550000001</v>
      </c>
      <c r="U104" s="9">
        <f>N104/'REV92'!C104</f>
        <v>3418.3053168063643</v>
      </c>
      <c r="V104" s="9">
        <f>T104/'REV92'!C104</f>
        <v>4409.5658296633046</v>
      </c>
    </row>
    <row r="105" spans="1:22" x14ac:dyDescent="0.25">
      <c r="A105" s="7">
        <v>1</v>
      </c>
      <c r="B105" s="2" t="s">
        <v>403</v>
      </c>
      <c r="C105" s="3" t="s">
        <v>217</v>
      </c>
      <c r="D105" s="2" t="s">
        <v>543</v>
      </c>
      <c r="E105" s="8">
        <v>480324.51</v>
      </c>
      <c r="F105" s="8">
        <v>200186.71</v>
      </c>
      <c r="G105" s="8">
        <v>2375666.4500000002</v>
      </c>
      <c r="H105" s="8">
        <v>38292</v>
      </c>
      <c r="I105" s="8">
        <v>26452.1</v>
      </c>
      <c r="J105" s="8">
        <v>38182.74</v>
      </c>
      <c r="K105" s="8">
        <v>210182.23</v>
      </c>
      <c r="L105" s="8">
        <v>27654.86</v>
      </c>
      <c r="M105" s="8">
        <v>159722.29999999999</v>
      </c>
      <c r="N105" s="10">
        <v>3076339.39</v>
      </c>
      <c r="O105" s="10">
        <v>0</v>
      </c>
      <c r="P105" s="10">
        <v>0</v>
      </c>
      <c r="Q105" s="10">
        <v>71298.55</v>
      </c>
      <c r="R105" s="10">
        <v>812.5</v>
      </c>
      <c r="S105" s="10">
        <v>3148450.44</v>
      </c>
      <c r="T105" s="9">
        <v>3950774.65</v>
      </c>
      <c r="U105" s="9">
        <f>N105/'REV92'!C105</f>
        <v>3266.0997876632341</v>
      </c>
      <c r="V105" s="9">
        <f>T105/'REV92'!C105</f>
        <v>4194.4735640726194</v>
      </c>
    </row>
    <row r="106" spans="1:22" x14ac:dyDescent="0.25">
      <c r="A106" s="7">
        <v>0</v>
      </c>
      <c r="B106" s="2" t="s">
        <v>59</v>
      </c>
      <c r="C106" s="3" t="s">
        <v>219</v>
      </c>
      <c r="D106" s="2" t="s">
        <v>544</v>
      </c>
      <c r="E106" s="8">
        <v>146123.01999999999</v>
      </c>
      <c r="F106" s="8">
        <v>134142.01999999999</v>
      </c>
      <c r="G106" s="8">
        <v>2163251.2799999998</v>
      </c>
      <c r="H106" s="8">
        <v>43803.74</v>
      </c>
      <c r="I106" s="8">
        <v>500</v>
      </c>
      <c r="J106" s="8">
        <v>204753.15</v>
      </c>
      <c r="K106" s="8">
        <v>170135.71</v>
      </c>
      <c r="L106" s="8">
        <v>77258.44</v>
      </c>
      <c r="M106" s="8">
        <v>167551.5</v>
      </c>
      <c r="N106" s="10">
        <v>2961395.84</v>
      </c>
      <c r="O106" s="10">
        <v>0</v>
      </c>
      <c r="P106" s="10">
        <v>11297.76</v>
      </c>
      <c r="Q106" s="10">
        <v>75642.09</v>
      </c>
      <c r="R106" s="10">
        <v>0</v>
      </c>
      <c r="S106" s="10">
        <v>3048335.69</v>
      </c>
      <c r="T106" s="9">
        <v>3460120.37</v>
      </c>
      <c r="U106" s="9">
        <f>N106/'REV92'!C106</f>
        <v>3629.6063733300648</v>
      </c>
      <c r="V106" s="9">
        <f>T106/'REV92'!C106</f>
        <v>4240.8633043265108</v>
      </c>
    </row>
    <row r="107" spans="1:22" x14ac:dyDescent="0.25">
      <c r="A107" s="7">
        <v>0</v>
      </c>
      <c r="B107" s="2" t="s">
        <v>409</v>
      </c>
      <c r="C107" s="3" t="s">
        <v>221</v>
      </c>
      <c r="D107" s="2" t="s">
        <v>545</v>
      </c>
      <c r="E107" s="8">
        <v>960579.8</v>
      </c>
      <c r="F107" s="8">
        <v>368521.5</v>
      </c>
      <c r="G107" s="8">
        <v>19638958.059999999</v>
      </c>
      <c r="H107" s="8">
        <v>190997.71</v>
      </c>
      <c r="I107" s="8">
        <v>283766.88</v>
      </c>
      <c r="J107" s="8">
        <v>2219203.56</v>
      </c>
      <c r="K107" s="8">
        <v>1232900.08</v>
      </c>
      <c r="L107" s="8">
        <v>877254.53</v>
      </c>
      <c r="M107" s="8">
        <v>1081729.9099999999</v>
      </c>
      <c r="N107" s="10">
        <v>25893332.23</v>
      </c>
      <c r="O107" s="10">
        <v>35407.94</v>
      </c>
      <c r="P107" s="10">
        <v>16907.12</v>
      </c>
      <c r="Q107" s="10">
        <v>2314449.04</v>
      </c>
      <c r="R107" s="10">
        <v>575.15</v>
      </c>
      <c r="S107" s="10">
        <v>28260671.48</v>
      </c>
      <c r="T107" s="9">
        <v>36395134.159999996</v>
      </c>
      <c r="U107" s="9">
        <f>N107/'REV92'!C107</f>
        <v>3394.0218675859537</v>
      </c>
      <c r="V107" s="9">
        <f>T107/'REV92'!C107</f>
        <v>4770.5671914118302</v>
      </c>
    </row>
    <row r="108" spans="1:22" x14ac:dyDescent="0.25">
      <c r="A108" s="7">
        <v>0</v>
      </c>
      <c r="B108" s="2" t="s">
        <v>546</v>
      </c>
      <c r="C108" s="3" t="s">
        <v>223</v>
      </c>
      <c r="D108" s="2" t="s">
        <v>547</v>
      </c>
      <c r="E108" s="8">
        <v>177636.46</v>
      </c>
      <c r="F108" s="8">
        <v>154676.68</v>
      </c>
      <c r="G108" s="8">
        <v>7208609.4100000001</v>
      </c>
      <c r="H108" s="8">
        <v>47889.46</v>
      </c>
      <c r="I108" s="8">
        <v>1454</v>
      </c>
      <c r="J108" s="8">
        <v>897472.82</v>
      </c>
      <c r="K108" s="8">
        <v>657830.69999999995</v>
      </c>
      <c r="L108" s="8">
        <v>766953.52</v>
      </c>
      <c r="M108" s="8">
        <v>566307.37</v>
      </c>
      <c r="N108" s="10">
        <v>10301193.960000001</v>
      </c>
      <c r="O108" s="10">
        <v>31908.63</v>
      </c>
      <c r="P108" s="10">
        <v>110475.69</v>
      </c>
      <c r="Q108" s="10">
        <v>14500.67</v>
      </c>
      <c r="R108" s="10">
        <v>95975.58</v>
      </c>
      <c r="S108" s="10">
        <v>10554054.529999999</v>
      </c>
      <c r="T108" s="9">
        <v>12597716.880000001</v>
      </c>
      <c r="U108" s="9">
        <f>N108/'REV92'!C108</f>
        <v>3776.2359177389203</v>
      </c>
      <c r="V108" s="9">
        <f>T108/'REV92'!C108</f>
        <v>4618.1006928406468</v>
      </c>
    </row>
    <row r="109" spans="1:22" x14ac:dyDescent="0.25">
      <c r="A109" s="7">
        <v>0</v>
      </c>
      <c r="B109" s="2" t="s">
        <v>61</v>
      </c>
      <c r="C109" s="3" t="s">
        <v>225</v>
      </c>
      <c r="D109" s="2" t="s">
        <v>548</v>
      </c>
      <c r="E109" s="8">
        <v>435116.34</v>
      </c>
      <c r="F109" s="8">
        <v>241773.47</v>
      </c>
      <c r="G109" s="8">
        <v>6992822.3600000003</v>
      </c>
      <c r="H109" s="8">
        <v>82486.64</v>
      </c>
      <c r="I109" s="8">
        <v>2483.9699999999998</v>
      </c>
      <c r="J109" s="8">
        <v>805116.01</v>
      </c>
      <c r="K109" s="8">
        <v>604854.89</v>
      </c>
      <c r="L109" s="8">
        <v>428229.27</v>
      </c>
      <c r="M109" s="8">
        <v>373856.86</v>
      </c>
      <c r="N109" s="10">
        <v>9531623.4700000007</v>
      </c>
      <c r="O109" s="10">
        <v>0</v>
      </c>
      <c r="P109" s="10">
        <v>6327.45</v>
      </c>
      <c r="Q109" s="10">
        <v>525941.57999999996</v>
      </c>
      <c r="R109" s="10">
        <v>102.42</v>
      </c>
      <c r="S109" s="10">
        <v>10063994.92</v>
      </c>
      <c r="T109" s="9">
        <v>13056329.060000001</v>
      </c>
      <c r="U109" s="9">
        <f>N109/'REV92'!C109</f>
        <v>3497.5867716130929</v>
      </c>
      <c r="V109" s="9">
        <f>T109/'REV92'!C109</f>
        <v>4790.9617862909154</v>
      </c>
    </row>
    <row r="110" spans="1:22" x14ac:dyDescent="0.25">
      <c r="A110" s="7">
        <v>0</v>
      </c>
      <c r="B110" s="2" t="s">
        <v>549</v>
      </c>
      <c r="C110" s="3" t="s">
        <v>227</v>
      </c>
      <c r="D110" s="2" t="s">
        <v>550</v>
      </c>
      <c r="E110" s="8">
        <v>799305.72</v>
      </c>
      <c r="F110" s="8">
        <v>263057.03999999998</v>
      </c>
      <c r="G110" s="8">
        <v>10592899.720000001</v>
      </c>
      <c r="H110" s="8">
        <v>50900.15</v>
      </c>
      <c r="I110" s="8">
        <v>14441.61</v>
      </c>
      <c r="J110" s="8">
        <v>859573.49</v>
      </c>
      <c r="K110" s="8">
        <v>942750.77</v>
      </c>
      <c r="L110" s="8">
        <v>356892.62</v>
      </c>
      <c r="M110" s="8">
        <v>458245.89</v>
      </c>
      <c r="N110" s="10">
        <v>13538761.289999999</v>
      </c>
      <c r="O110" s="10">
        <v>0</v>
      </c>
      <c r="P110" s="10">
        <v>0</v>
      </c>
      <c r="Q110" s="10">
        <v>507625.17</v>
      </c>
      <c r="R110" s="10">
        <v>0</v>
      </c>
      <c r="S110" s="10">
        <v>14046386.460000001</v>
      </c>
      <c r="T110" s="9">
        <v>16495610.33</v>
      </c>
      <c r="U110" s="9">
        <f>N110/'REV92'!C110</f>
        <v>3141.8999999999996</v>
      </c>
      <c r="V110" s="9">
        <f>T110/'REV92'!C110</f>
        <v>3828.0871481283793</v>
      </c>
    </row>
    <row r="111" spans="1:22" x14ac:dyDescent="0.25">
      <c r="A111" s="7">
        <v>0</v>
      </c>
      <c r="B111" s="2" t="s">
        <v>551</v>
      </c>
      <c r="C111" s="3" t="s">
        <v>229</v>
      </c>
      <c r="D111" s="2" t="s">
        <v>552</v>
      </c>
      <c r="E111" s="8">
        <v>783297.58</v>
      </c>
      <c r="F111" s="8">
        <v>220661.23</v>
      </c>
      <c r="G111" s="8">
        <v>6118982.1200000001</v>
      </c>
      <c r="H111" s="8">
        <v>49533</v>
      </c>
      <c r="I111" s="8">
        <v>0</v>
      </c>
      <c r="J111" s="8">
        <v>785135.99</v>
      </c>
      <c r="K111" s="8">
        <v>617406.30000000005</v>
      </c>
      <c r="L111" s="8">
        <v>262393.15000000002</v>
      </c>
      <c r="M111" s="8">
        <v>543457.06000000006</v>
      </c>
      <c r="N111" s="10">
        <v>8597568.8499999996</v>
      </c>
      <c r="O111" s="10">
        <v>0</v>
      </c>
      <c r="P111" s="10">
        <v>0</v>
      </c>
      <c r="Q111" s="10">
        <v>166182.60999999999</v>
      </c>
      <c r="R111" s="10">
        <v>0</v>
      </c>
      <c r="S111" s="10">
        <v>8763751.4600000009</v>
      </c>
      <c r="T111" s="9">
        <v>11058358.779999999</v>
      </c>
      <c r="U111" s="9">
        <f>N111/'REV92'!C111</f>
        <v>3097.2185057098595</v>
      </c>
      <c r="V111" s="9">
        <f>T111/'REV92'!C111</f>
        <v>3983.7021434489711</v>
      </c>
    </row>
    <row r="112" spans="1:22" x14ac:dyDescent="0.25">
      <c r="A112" s="7">
        <v>0</v>
      </c>
      <c r="B112" s="2" t="s">
        <v>553</v>
      </c>
      <c r="C112" s="3" t="s">
        <v>231</v>
      </c>
      <c r="D112" s="2" t="s">
        <v>554</v>
      </c>
      <c r="E112" s="8">
        <v>422534.58</v>
      </c>
      <c r="F112" s="8">
        <v>303498.15000000002</v>
      </c>
      <c r="G112" s="8">
        <v>6619354.2999999998</v>
      </c>
      <c r="H112" s="8">
        <v>53361.54</v>
      </c>
      <c r="I112" s="8">
        <v>543.5</v>
      </c>
      <c r="J112" s="8">
        <v>629211.86</v>
      </c>
      <c r="K112" s="8">
        <v>507248.16</v>
      </c>
      <c r="L112" s="8">
        <v>295378.83</v>
      </c>
      <c r="M112" s="8">
        <v>258730.46</v>
      </c>
      <c r="N112" s="10">
        <v>8667326.8000000007</v>
      </c>
      <c r="O112" s="10">
        <v>0</v>
      </c>
      <c r="P112" s="10">
        <v>0</v>
      </c>
      <c r="Q112" s="10">
        <v>736707.33</v>
      </c>
      <c r="R112" s="10">
        <v>2656</v>
      </c>
      <c r="S112" s="10">
        <v>9406690.1300000008</v>
      </c>
      <c r="T112" s="9">
        <v>11609894.35</v>
      </c>
      <c r="U112" s="9">
        <f>N112/'REV92'!C112</f>
        <v>3351.2457178208251</v>
      </c>
      <c r="V112" s="9">
        <f>T112/'REV92'!C112</f>
        <v>4488.9975447550551</v>
      </c>
    </row>
    <row r="113" spans="1:22" x14ac:dyDescent="0.25">
      <c r="A113" s="7">
        <v>1</v>
      </c>
      <c r="B113" s="2" t="s">
        <v>45</v>
      </c>
      <c r="C113" s="3" t="s">
        <v>233</v>
      </c>
      <c r="D113" s="2" t="s">
        <v>555</v>
      </c>
      <c r="E113" s="8">
        <v>196536.57</v>
      </c>
      <c r="F113" s="8">
        <v>200083.6</v>
      </c>
      <c r="G113" s="8">
        <v>3815918.69</v>
      </c>
      <c r="H113" s="8">
        <v>58183.74</v>
      </c>
      <c r="I113" s="8">
        <v>165.32</v>
      </c>
      <c r="J113" s="8">
        <v>159336.67000000001</v>
      </c>
      <c r="K113" s="8">
        <v>489225.34</v>
      </c>
      <c r="L113" s="8">
        <v>188310.01</v>
      </c>
      <c r="M113" s="8">
        <v>161760.23000000001</v>
      </c>
      <c r="N113" s="10">
        <v>5072983.5999999996</v>
      </c>
      <c r="O113" s="10">
        <v>949.2</v>
      </c>
      <c r="P113" s="10">
        <v>0</v>
      </c>
      <c r="Q113" s="10">
        <v>37221.269999999997</v>
      </c>
      <c r="R113" s="10">
        <v>0</v>
      </c>
      <c r="S113" s="10">
        <v>5111154.07</v>
      </c>
      <c r="T113" s="9">
        <v>6534149.9199999999</v>
      </c>
      <c r="U113" s="9">
        <f>N113/'REV92'!C113</f>
        <v>3803.4065077222972</v>
      </c>
      <c r="V113" s="9">
        <f>T113/'REV92'!C113</f>
        <v>4898.8978257609833</v>
      </c>
    </row>
    <row r="114" spans="1:22" x14ac:dyDescent="0.25">
      <c r="A114" s="7">
        <v>0</v>
      </c>
      <c r="B114" s="2" t="s">
        <v>556</v>
      </c>
      <c r="C114" s="3" t="s">
        <v>235</v>
      </c>
      <c r="D114" s="2" t="s">
        <v>557</v>
      </c>
      <c r="E114" s="8">
        <v>822587.15</v>
      </c>
      <c r="F114" s="8">
        <v>403019.52000000002</v>
      </c>
      <c r="G114" s="8">
        <v>15744249.84</v>
      </c>
      <c r="H114" s="8">
        <v>137511.57</v>
      </c>
      <c r="I114" s="8">
        <v>0</v>
      </c>
      <c r="J114" s="8">
        <v>1511644.94</v>
      </c>
      <c r="K114" s="8">
        <v>1395997.45</v>
      </c>
      <c r="L114" s="8">
        <v>433892.45</v>
      </c>
      <c r="M114" s="8">
        <v>766812.51</v>
      </c>
      <c r="N114" s="10">
        <v>20393128.280000001</v>
      </c>
      <c r="O114" s="10">
        <v>5333.08</v>
      </c>
      <c r="P114" s="10">
        <v>0</v>
      </c>
      <c r="Q114" s="10">
        <v>962757.55</v>
      </c>
      <c r="R114" s="10">
        <v>0</v>
      </c>
      <c r="S114" s="10">
        <v>21361218.91</v>
      </c>
      <c r="T114" s="9">
        <v>23858407.52</v>
      </c>
      <c r="U114" s="9">
        <f>N114/'REV92'!C114</f>
        <v>3306.3861149842733</v>
      </c>
      <c r="V114" s="9">
        <f>T114/'REV92'!C114</f>
        <v>3868.2200330750024</v>
      </c>
    </row>
    <row r="115" spans="1:22" x14ac:dyDescent="0.25">
      <c r="A115" s="7">
        <v>0</v>
      </c>
      <c r="B115" s="2" t="s">
        <v>558</v>
      </c>
      <c r="C115" s="3" t="s">
        <v>237</v>
      </c>
      <c r="D115" s="2" t="s">
        <v>559</v>
      </c>
      <c r="E115" s="8">
        <v>1768074.13</v>
      </c>
      <c r="F115" s="8">
        <v>336563.11</v>
      </c>
      <c r="G115" s="8">
        <v>8493808.8000000007</v>
      </c>
      <c r="H115" s="8">
        <v>56373.01</v>
      </c>
      <c r="I115" s="8">
        <v>27965.21</v>
      </c>
      <c r="J115" s="8">
        <v>989483.44</v>
      </c>
      <c r="K115" s="8">
        <v>698738.51</v>
      </c>
      <c r="L115" s="8">
        <v>322606.36</v>
      </c>
      <c r="M115" s="8">
        <v>433400.02</v>
      </c>
      <c r="N115" s="10">
        <v>11358938.460000001</v>
      </c>
      <c r="O115" s="10">
        <v>0</v>
      </c>
      <c r="P115" s="10">
        <v>1953.8</v>
      </c>
      <c r="Q115" s="10">
        <v>851345.34</v>
      </c>
      <c r="R115" s="10">
        <v>334514</v>
      </c>
      <c r="S115" s="10">
        <v>12546751.6</v>
      </c>
      <c r="T115" s="9">
        <v>16038010.26</v>
      </c>
      <c r="U115" s="9">
        <f>N115/'REV92'!C115</f>
        <v>3636.023834827145</v>
      </c>
      <c r="V115" s="9">
        <f>T115/'REV92'!C115</f>
        <v>5133.8061011523687</v>
      </c>
    </row>
    <row r="116" spans="1:22" x14ac:dyDescent="0.25">
      <c r="A116" s="7">
        <v>0</v>
      </c>
      <c r="B116" s="2" t="s">
        <v>63</v>
      </c>
      <c r="C116" s="3" t="s">
        <v>239</v>
      </c>
      <c r="D116" s="2" t="s">
        <v>560</v>
      </c>
      <c r="E116" s="8">
        <v>117897.46</v>
      </c>
      <c r="F116" s="8">
        <v>139388.03</v>
      </c>
      <c r="G116" s="8">
        <v>4001858.3</v>
      </c>
      <c r="H116" s="8">
        <v>59287.839999999997</v>
      </c>
      <c r="I116" s="8">
        <v>2312.1799999999998</v>
      </c>
      <c r="J116" s="8">
        <v>297353.11</v>
      </c>
      <c r="K116" s="8">
        <v>355703.26</v>
      </c>
      <c r="L116" s="8">
        <v>110286.37</v>
      </c>
      <c r="M116" s="8">
        <v>199128.65</v>
      </c>
      <c r="N116" s="10">
        <v>5165317.74</v>
      </c>
      <c r="O116" s="10">
        <v>148713.15</v>
      </c>
      <c r="P116" s="10">
        <v>4415</v>
      </c>
      <c r="Q116" s="10">
        <v>30577.98</v>
      </c>
      <c r="R116" s="10">
        <v>0</v>
      </c>
      <c r="S116" s="10">
        <v>5349023.87</v>
      </c>
      <c r="T116" s="9">
        <v>6204243.8899999997</v>
      </c>
      <c r="U116" s="9">
        <f>N116/'REV92'!C116</f>
        <v>3216.663183459958</v>
      </c>
      <c r="V116" s="9">
        <f>T116/'REV92'!C116</f>
        <v>3863.6467119192926</v>
      </c>
    </row>
    <row r="117" spans="1:22" x14ac:dyDescent="0.25">
      <c r="A117" s="7">
        <v>0</v>
      </c>
      <c r="B117" s="2" t="s">
        <v>561</v>
      </c>
      <c r="C117" s="3" t="s">
        <v>241</v>
      </c>
      <c r="D117" s="2" t="s">
        <v>562</v>
      </c>
      <c r="E117" s="8">
        <v>1276701.55</v>
      </c>
      <c r="F117" s="8">
        <v>363447.77</v>
      </c>
      <c r="G117" s="8">
        <v>7943740.5099999998</v>
      </c>
      <c r="H117" s="8">
        <v>37912.199999999997</v>
      </c>
      <c r="I117" s="8">
        <v>30592.57</v>
      </c>
      <c r="J117" s="8">
        <v>872465.61</v>
      </c>
      <c r="K117" s="8">
        <v>815466.58</v>
      </c>
      <c r="L117" s="8">
        <v>141307.53</v>
      </c>
      <c r="M117" s="8">
        <v>359298.87</v>
      </c>
      <c r="N117" s="10">
        <v>10564231.640000001</v>
      </c>
      <c r="O117" s="10">
        <v>0</v>
      </c>
      <c r="P117" s="10">
        <v>4257.0200000000004</v>
      </c>
      <c r="Q117" s="10">
        <v>538395.21</v>
      </c>
      <c r="R117" s="10">
        <v>0</v>
      </c>
      <c r="S117" s="10">
        <v>11106883.869999999</v>
      </c>
      <c r="T117" s="9">
        <v>13334110.039999999</v>
      </c>
      <c r="U117" s="9">
        <f>N117/'REV92'!C117</f>
        <v>2943.9129552737913</v>
      </c>
      <c r="V117" s="9">
        <f>T117/'REV92'!C117</f>
        <v>3715.7893381635777</v>
      </c>
    </row>
    <row r="118" spans="1:22" x14ac:dyDescent="0.25">
      <c r="A118" s="7">
        <v>0</v>
      </c>
      <c r="B118" s="2" t="s">
        <v>563</v>
      </c>
      <c r="C118" s="3" t="s">
        <v>243</v>
      </c>
      <c r="D118" s="2" t="s">
        <v>564</v>
      </c>
      <c r="E118" s="8">
        <v>171108.8</v>
      </c>
      <c r="F118" s="8">
        <v>105685.26</v>
      </c>
      <c r="G118" s="8">
        <v>2248862.67</v>
      </c>
      <c r="H118" s="8">
        <v>48458.71</v>
      </c>
      <c r="I118" s="8">
        <v>0</v>
      </c>
      <c r="J118" s="8">
        <v>262140.45</v>
      </c>
      <c r="K118" s="8">
        <v>162767.74</v>
      </c>
      <c r="L118" s="8">
        <v>77636.210000000006</v>
      </c>
      <c r="M118" s="8">
        <v>119874.42</v>
      </c>
      <c r="N118" s="10">
        <v>3025425.46</v>
      </c>
      <c r="O118" s="10">
        <v>32227.38</v>
      </c>
      <c r="P118" s="10">
        <v>13503.72</v>
      </c>
      <c r="Q118" s="10">
        <v>21275.55</v>
      </c>
      <c r="R118" s="10">
        <v>0</v>
      </c>
      <c r="S118" s="10">
        <v>3092432.11</v>
      </c>
      <c r="T118" s="9">
        <v>3708473.65</v>
      </c>
      <c r="U118" s="9">
        <f>N118/'REV92'!C118</f>
        <v>3503.2717230199164</v>
      </c>
      <c r="V118" s="9">
        <f>T118/'REV92'!C118</f>
        <v>4294.2029295970351</v>
      </c>
    </row>
    <row r="119" spans="1:22" x14ac:dyDescent="0.25">
      <c r="A119" s="7">
        <v>0</v>
      </c>
      <c r="B119" s="2" t="s">
        <v>424</v>
      </c>
      <c r="C119" s="3" t="s">
        <v>245</v>
      </c>
      <c r="D119" s="2" t="s">
        <v>565</v>
      </c>
      <c r="E119" s="8">
        <v>829391.32</v>
      </c>
      <c r="F119" s="8">
        <v>183408.79</v>
      </c>
      <c r="G119" s="8">
        <v>4179451.88</v>
      </c>
      <c r="H119" s="8">
        <v>47790.11</v>
      </c>
      <c r="I119" s="8">
        <v>20895.75</v>
      </c>
      <c r="J119" s="8">
        <v>540838.46</v>
      </c>
      <c r="K119" s="8">
        <v>287513.86</v>
      </c>
      <c r="L119" s="8">
        <v>134707.56</v>
      </c>
      <c r="M119" s="8">
        <v>219817.8</v>
      </c>
      <c r="N119" s="10">
        <v>5614424.21</v>
      </c>
      <c r="O119" s="10">
        <v>7682.64</v>
      </c>
      <c r="P119" s="10">
        <v>43635.67</v>
      </c>
      <c r="Q119" s="10">
        <v>446345.95</v>
      </c>
      <c r="R119" s="10">
        <v>0</v>
      </c>
      <c r="S119" s="10">
        <v>6112088.4699999997</v>
      </c>
      <c r="T119" s="9">
        <v>7670811.5300000003</v>
      </c>
      <c r="U119" s="9">
        <f>N119/'REV92'!C119</f>
        <v>2941.1829902037821</v>
      </c>
      <c r="V119" s="9">
        <f>T119/'REV92'!C119</f>
        <v>4018.4459793598407</v>
      </c>
    </row>
    <row r="120" spans="1:22" x14ac:dyDescent="0.25">
      <c r="A120" s="7">
        <v>0</v>
      </c>
      <c r="B120" s="2" t="s">
        <v>65</v>
      </c>
      <c r="C120" s="3" t="s">
        <v>247</v>
      </c>
      <c r="D120" s="2" t="s">
        <v>566</v>
      </c>
      <c r="E120" s="8">
        <v>-313612.08</v>
      </c>
      <c r="F120" s="8">
        <v>200143.79</v>
      </c>
      <c r="G120" s="8">
        <v>4019424.02</v>
      </c>
      <c r="H120" s="8">
        <v>82939.86</v>
      </c>
      <c r="I120" s="8">
        <v>9738.5</v>
      </c>
      <c r="J120" s="8">
        <v>505209.42</v>
      </c>
      <c r="K120" s="8">
        <v>389566.57</v>
      </c>
      <c r="L120" s="8">
        <v>153477.39000000001</v>
      </c>
      <c r="M120" s="8">
        <v>230316.56</v>
      </c>
      <c r="N120" s="10">
        <v>5590816.1100000003</v>
      </c>
      <c r="O120" s="10">
        <v>0</v>
      </c>
      <c r="P120" s="10">
        <v>20934.96</v>
      </c>
      <c r="Q120" s="10">
        <v>50147.7</v>
      </c>
      <c r="R120" s="10">
        <v>0</v>
      </c>
      <c r="S120" s="10">
        <v>5661898.7699999996</v>
      </c>
      <c r="T120" s="9">
        <v>6978701.6500000004</v>
      </c>
      <c r="U120" s="9">
        <f>N120/'REV92'!C120</f>
        <v>3825.9194621227675</v>
      </c>
      <c r="V120" s="9">
        <f>T120/'REV92'!C120</f>
        <v>4775.6803188941358</v>
      </c>
    </row>
    <row r="121" spans="1:22" x14ac:dyDescent="0.25">
      <c r="A121" s="7">
        <v>1</v>
      </c>
      <c r="B121" s="2" t="s">
        <v>405</v>
      </c>
      <c r="C121" s="3" t="s">
        <v>249</v>
      </c>
      <c r="D121" s="2" t="s">
        <v>567</v>
      </c>
      <c r="E121" s="8">
        <v>-240466.91</v>
      </c>
      <c r="F121" s="8">
        <v>216800.71</v>
      </c>
      <c r="G121" s="8">
        <v>5432098.3799999999</v>
      </c>
      <c r="H121" s="8">
        <v>31004.67</v>
      </c>
      <c r="I121" s="8">
        <v>13659.47</v>
      </c>
      <c r="J121" s="8">
        <v>261143.3</v>
      </c>
      <c r="K121" s="8">
        <v>561030.15</v>
      </c>
      <c r="L121" s="8">
        <v>382233.53</v>
      </c>
      <c r="M121" s="8">
        <v>211068.01</v>
      </c>
      <c r="N121" s="10">
        <v>7109038.2199999997</v>
      </c>
      <c r="O121" s="10">
        <v>0</v>
      </c>
      <c r="P121" s="10">
        <v>36864.11</v>
      </c>
      <c r="Q121" s="10">
        <v>80325.41</v>
      </c>
      <c r="R121" s="10">
        <v>29923.68</v>
      </c>
      <c r="S121" s="10">
        <v>7256151.4199999999</v>
      </c>
      <c r="T121" s="9">
        <v>9198741.0800000001</v>
      </c>
      <c r="U121" s="9">
        <f>N121/'REV92'!C121</f>
        <v>4071.1477608521359</v>
      </c>
      <c r="V121" s="9">
        <f>T121/'REV92'!C121</f>
        <v>5267.8622609094036</v>
      </c>
    </row>
    <row r="122" spans="1:22" x14ac:dyDescent="0.25">
      <c r="A122" s="7">
        <v>0</v>
      </c>
      <c r="B122" s="2" t="s">
        <v>568</v>
      </c>
      <c r="C122" s="3" t="s">
        <v>251</v>
      </c>
      <c r="D122" s="2" t="s">
        <v>569</v>
      </c>
      <c r="E122" s="8">
        <v>-61351.88</v>
      </c>
      <c r="F122" s="8">
        <v>313918.59999999998</v>
      </c>
      <c r="G122" s="8">
        <v>5152502.33</v>
      </c>
      <c r="H122" s="8">
        <v>45469.32</v>
      </c>
      <c r="I122" s="8">
        <v>2937.67</v>
      </c>
      <c r="J122" s="8">
        <v>523754.23</v>
      </c>
      <c r="K122" s="8">
        <v>580425.17000000004</v>
      </c>
      <c r="L122" s="8">
        <v>123882.67</v>
      </c>
      <c r="M122" s="8">
        <v>242757</v>
      </c>
      <c r="N122" s="10">
        <v>6985646.9900000002</v>
      </c>
      <c r="O122" s="10">
        <v>43749.55</v>
      </c>
      <c r="P122" s="10">
        <v>0</v>
      </c>
      <c r="Q122" s="10">
        <v>38671.120000000003</v>
      </c>
      <c r="R122" s="10">
        <v>0</v>
      </c>
      <c r="S122" s="10">
        <v>7068067.6600000001</v>
      </c>
      <c r="T122" s="9">
        <v>9252075.5299999993</v>
      </c>
      <c r="U122" s="9">
        <f>N122/'REV92'!C122</f>
        <v>3543.6752346167505</v>
      </c>
      <c r="V122" s="9">
        <f>T122/'REV92'!C122</f>
        <v>4693.387881093694</v>
      </c>
    </row>
    <row r="123" spans="1:22" x14ac:dyDescent="0.25">
      <c r="A123" s="7">
        <v>0</v>
      </c>
      <c r="B123" s="2" t="s">
        <v>570</v>
      </c>
      <c r="C123" s="3" t="s">
        <v>253</v>
      </c>
      <c r="D123" s="2" t="s">
        <v>571</v>
      </c>
      <c r="E123" s="8">
        <v>655974.28</v>
      </c>
      <c r="F123" s="8">
        <v>381352.1</v>
      </c>
      <c r="G123" s="8">
        <v>9311914.3300000001</v>
      </c>
      <c r="H123" s="8">
        <v>63029.97</v>
      </c>
      <c r="I123" s="8">
        <v>218413.8</v>
      </c>
      <c r="J123" s="8">
        <v>849847.06</v>
      </c>
      <c r="K123" s="8">
        <v>750824.84</v>
      </c>
      <c r="L123" s="8">
        <v>614223.65</v>
      </c>
      <c r="M123" s="8">
        <v>509219.16</v>
      </c>
      <c r="N123" s="10">
        <v>12698824.91</v>
      </c>
      <c r="O123" s="10">
        <v>0</v>
      </c>
      <c r="P123" s="10">
        <v>200642.75</v>
      </c>
      <c r="Q123" s="10">
        <v>303623.67</v>
      </c>
      <c r="R123" s="10">
        <v>197434.48</v>
      </c>
      <c r="S123" s="10">
        <v>13400525.810000001</v>
      </c>
      <c r="T123" s="9">
        <v>17391020.300000001</v>
      </c>
      <c r="U123" s="9">
        <f>N123/'REV92'!C123</f>
        <v>3731.4365626469207</v>
      </c>
      <c r="V123" s="9">
        <f>T123/'REV92'!C123</f>
        <v>5110.1963740009405</v>
      </c>
    </row>
    <row r="124" spans="1:22" x14ac:dyDescent="0.25">
      <c r="A124" s="7">
        <v>1</v>
      </c>
      <c r="B124" s="2" t="s">
        <v>572</v>
      </c>
      <c r="C124" s="3" t="s">
        <v>255</v>
      </c>
      <c r="D124" s="2" t="s">
        <v>573</v>
      </c>
      <c r="E124" s="8">
        <v>379403.79</v>
      </c>
      <c r="F124" s="8">
        <v>117272.07</v>
      </c>
      <c r="G124" s="8">
        <v>1669192.48</v>
      </c>
      <c r="H124" s="8">
        <v>40452.550000000003</v>
      </c>
      <c r="I124" s="8">
        <v>43101.56</v>
      </c>
      <c r="J124" s="8">
        <v>95600.74</v>
      </c>
      <c r="K124" s="8">
        <v>157745.41</v>
      </c>
      <c r="L124" s="8">
        <v>57639.82</v>
      </c>
      <c r="M124" s="8">
        <v>86959.19</v>
      </c>
      <c r="N124" s="10">
        <v>2267963.8199999998</v>
      </c>
      <c r="O124" s="10">
        <v>1589.39</v>
      </c>
      <c r="P124" s="10">
        <v>52.5</v>
      </c>
      <c r="Q124" s="10">
        <v>237402.82</v>
      </c>
      <c r="R124" s="10">
        <v>0</v>
      </c>
      <c r="S124" s="10">
        <v>2507008.5299999998</v>
      </c>
      <c r="T124" s="9">
        <v>3228317.58</v>
      </c>
      <c r="U124" s="9">
        <f>N124/'REV92'!C124</f>
        <v>3011.9041434262945</v>
      </c>
      <c r="V124" s="9">
        <f>T124/'REV92'!C124</f>
        <v>4287.2743426294819</v>
      </c>
    </row>
    <row r="125" spans="1:22" x14ac:dyDescent="0.25">
      <c r="A125" s="7">
        <v>0</v>
      </c>
      <c r="B125" s="2" t="s">
        <v>574</v>
      </c>
      <c r="C125" s="3" t="s">
        <v>257</v>
      </c>
      <c r="D125" s="2" t="s">
        <v>575</v>
      </c>
      <c r="E125" s="8">
        <v>370199.1</v>
      </c>
      <c r="F125" s="8">
        <v>187885.23</v>
      </c>
      <c r="G125" s="8">
        <v>5590760.4500000002</v>
      </c>
      <c r="H125" s="8">
        <v>50125.77</v>
      </c>
      <c r="I125" s="8">
        <v>0</v>
      </c>
      <c r="J125" s="8">
        <v>665052.88</v>
      </c>
      <c r="K125" s="8">
        <v>764330.3</v>
      </c>
      <c r="L125" s="8">
        <v>61258.5</v>
      </c>
      <c r="M125" s="8">
        <v>284635.55</v>
      </c>
      <c r="N125" s="10">
        <v>7604048.6799999997</v>
      </c>
      <c r="O125" s="10">
        <v>0</v>
      </c>
      <c r="P125" s="10">
        <v>6885.56</v>
      </c>
      <c r="Q125" s="10">
        <v>194320.83</v>
      </c>
      <c r="R125" s="10">
        <v>70367.199999999997</v>
      </c>
      <c r="S125" s="10">
        <v>7875622.2699999996</v>
      </c>
      <c r="T125" s="9">
        <v>9750526.9700000007</v>
      </c>
      <c r="U125" s="9">
        <f>N125/'REV92'!C125</f>
        <v>3546.6644962686564</v>
      </c>
      <c r="V125" s="9">
        <f>T125/'REV92'!C125</f>
        <v>4547.8204151119407</v>
      </c>
    </row>
    <row r="126" spans="1:22" x14ac:dyDescent="0.25">
      <c r="A126" s="7">
        <v>0</v>
      </c>
      <c r="B126" s="2" t="s">
        <v>576</v>
      </c>
      <c r="C126" s="3" t="s">
        <v>259</v>
      </c>
      <c r="D126" s="2" t="s">
        <v>577</v>
      </c>
      <c r="E126" s="8">
        <v>3177550.6</v>
      </c>
      <c r="F126" s="8">
        <v>491272.7</v>
      </c>
      <c r="G126" s="8">
        <v>14920492.359999999</v>
      </c>
      <c r="H126" s="8">
        <v>157085.59</v>
      </c>
      <c r="I126" s="8">
        <v>114807.14</v>
      </c>
      <c r="J126" s="8">
        <v>1147689.6499999999</v>
      </c>
      <c r="K126" s="8">
        <v>1576209.98</v>
      </c>
      <c r="L126" s="8">
        <v>913700.04</v>
      </c>
      <c r="M126" s="8">
        <v>724788.75</v>
      </c>
      <c r="N126" s="10">
        <v>20046046.210000001</v>
      </c>
      <c r="O126" s="10">
        <v>0</v>
      </c>
      <c r="P126" s="10">
        <v>74511.03</v>
      </c>
      <c r="Q126" s="10">
        <v>525514.88</v>
      </c>
      <c r="R126" s="10">
        <v>99142.59</v>
      </c>
      <c r="S126" s="10">
        <v>20745214.710000001</v>
      </c>
      <c r="T126" s="9">
        <v>23506446.670000002</v>
      </c>
      <c r="U126" s="9">
        <f>N126/'REV92'!C126</f>
        <v>3814.6615052331117</v>
      </c>
      <c r="V126" s="9">
        <f>T126/'REV92'!C126</f>
        <v>4473.1582626070413</v>
      </c>
    </row>
    <row r="127" spans="1:22" x14ac:dyDescent="0.25">
      <c r="A127" s="7">
        <v>1</v>
      </c>
      <c r="B127" s="2" t="s">
        <v>428</v>
      </c>
      <c r="C127" s="3" t="s">
        <v>261</v>
      </c>
      <c r="D127" s="2" t="s">
        <v>578</v>
      </c>
      <c r="E127" s="8">
        <v>537468.49</v>
      </c>
      <c r="F127" s="8">
        <v>167975.58</v>
      </c>
      <c r="G127" s="8">
        <v>3618051.65</v>
      </c>
      <c r="H127" s="8">
        <v>49607</v>
      </c>
      <c r="I127" s="8">
        <v>0</v>
      </c>
      <c r="J127" s="8">
        <v>138213.89000000001</v>
      </c>
      <c r="K127" s="8">
        <v>347215.05</v>
      </c>
      <c r="L127" s="8">
        <v>71211.38</v>
      </c>
      <c r="M127" s="8">
        <v>135791.06</v>
      </c>
      <c r="N127" s="10">
        <v>4528065.6100000003</v>
      </c>
      <c r="O127" s="10">
        <v>0</v>
      </c>
      <c r="P127" s="10">
        <v>1629</v>
      </c>
      <c r="Q127" s="10">
        <v>19274.34</v>
      </c>
      <c r="R127" s="10">
        <v>0</v>
      </c>
      <c r="S127" s="10">
        <v>4548968.95</v>
      </c>
      <c r="T127" s="9">
        <v>7077742.54</v>
      </c>
      <c r="U127" s="9">
        <f>N127/'REV92'!C127</f>
        <v>3800.9448585578784</v>
      </c>
      <c r="V127" s="9">
        <f>T127/'REV92'!C127</f>
        <v>5941.19242843952</v>
      </c>
    </row>
    <row r="128" spans="1:22" x14ac:dyDescent="0.25">
      <c r="A128" s="7">
        <v>0</v>
      </c>
      <c r="B128" s="2" t="s">
        <v>399</v>
      </c>
      <c r="C128" s="3" t="s">
        <v>263</v>
      </c>
      <c r="D128" s="2" t="s">
        <v>579</v>
      </c>
      <c r="E128" s="8">
        <v>686929.11</v>
      </c>
      <c r="F128" s="8">
        <v>322564</v>
      </c>
      <c r="G128" s="8">
        <v>8734429.3100000005</v>
      </c>
      <c r="H128" s="8">
        <v>58981.7</v>
      </c>
      <c r="I128" s="8">
        <v>0</v>
      </c>
      <c r="J128" s="8">
        <v>1203865.24</v>
      </c>
      <c r="K128" s="8">
        <v>712025.84</v>
      </c>
      <c r="L128" s="8">
        <v>495170.91</v>
      </c>
      <c r="M128" s="8">
        <v>455365.01</v>
      </c>
      <c r="N128" s="10">
        <v>11982402.01</v>
      </c>
      <c r="O128" s="10">
        <v>473043.27</v>
      </c>
      <c r="P128" s="10">
        <v>0</v>
      </c>
      <c r="Q128" s="10">
        <v>214974.45</v>
      </c>
      <c r="R128" s="10">
        <v>44792.54</v>
      </c>
      <c r="S128" s="10">
        <v>12715212.27</v>
      </c>
      <c r="T128" s="9">
        <v>14988626.640000001</v>
      </c>
      <c r="U128" s="9">
        <f>N128/'REV92'!C128</f>
        <v>3323.8285742024964</v>
      </c>
      <c r="V128" s="9">
        <f>T128/'REV92'!C128</f>
        <v>4157.7327711511789</v>
      </c>
    </row>
    <row r="129" spans="1:22" x14ac:dyDescent="0.25">
      <c r="A129" s="7">
        <v>1</v>
      </c>
      <c r="B129" s="2" t="s">
        <v>407</v>
      </c>
      <c r="C129" s="3" t="s">
        <v>265</v>
      </c>
      <c r="D129" s="2" t="s">
        <v>580</v>
      </c>
      <c r="E129" s="8">
        <v>603622.65</v>
      </c>
      <c r="F129" s="8">
        <v>481969.39</v>
      </c>
      <c r="G129" s="8">
        <v>8327573.1100000003</v>
      </c>
      <c r="H129" s="8">
        <v>139609.5</v>
      </c>
      <c r="I129" s="8">
        <v>212362.01</v>
      </c>
      <c r="J129" s="8">
        <v>250191.2</v>
      </c>
      <c r="K129" s="8">
        <v>800619.51</v>
      </c>
      <c r="L129" s="8">
        <v>378756.27</v>
      </c>
      <c r="M129" s="8">
        <v>451777.21</v>
      </c>
      <c r="N129" s="10">
        <v>11042858.199999999</v>
      </c>
      <c r="O129" s="10">
        <v>0</v>
      </c>
      <c r="P129" s="10">
        <v>0</v>
      </c>
      <c r="Q129" s="10">
        <v>157547.18</v>
      </c>
      <c r="R129" s="10">
        <v>0</v>
      </c>
      <c r="S129" s="10">
        <v>11200405.380000001</v>
      </c>
      <c r="T129" s="9">
        <v>14130223.539999999</v>
      </c>
      <c r="U129" s="9">
        <f>N129/'REV92'!C129</f>
        <v>4072.7514199306629</v>
      </c>
      <c r="V129" s="9">
        <f>T129/'REV92'!C129</f>
        <v>5211.4123847458868</v>
      </c>
    </row>
    <row r="130" spans="1:22" x14ac:dyDescent="0.25">
      <c r="A130" s="7">
        <v>0</v>
      </c>
      <c r="B130" s="2" t="s">
        <v>67</v>
      </c>
      <c r="C130" s="3" t="s">
        <v>267</v>
      </c>
      <c r="D130" s="2" t="s">
        <v>581</v>
      </c>
      <c r="E130" s="8">
        <v>373664.67</v>
      </c>
      <c r="F130" s="8">
        <v>183675.6</v>
      </c>
      <c r="G130" s="8">
        <v>2936309.4</v>
      </c>
      <c r="H130" s="8">
        <v>27288.35</v>
      </c>
      <c r="I130" s="8">
        <v>51386.16</v>
      </c>
      <c r="J130" s="8">
        <v>421949.63</v>
      </c>
      <c r="K130" s="8">
        <v>254815.48</v>
      </c>
      <c r="L130" s="8">
        <v>163645.25</v>
      </c>
      <c r="M130" s="8">
        <v>131308.46</v>
      </c>
      <c r="N130" s="10">
        <v>4170378.33</v>
      </c>
      <c r="O130" s="10">
        <v>0</v>
      </c>
      <c r="P130" s="10">
        <v>0</v>
      </c>
      <c r="Q130" s="10">
        <v>0</v>
      </c>
      <c r="R130" s="10">
        <v>0</v>
      </c>
      <c r="S130" s="10">
        <v>4170378.33</v>
      </c>
      <c r="T130" s="9">
        <v>5220747.0999999996</v>
      </c>
      <c r="U130" s="9">
        <f>N130/'REV92'!C130</f>
        <v>3527.6419641346642</v>
      </c>
      <c r="V130" s="9">
        <f>T130/'REV92'!C130</f>
        <v>4416.1284892573167</v>
      </c>
    </row>
    <row r="131" spans="1:22" x14ac:dyDescent="0.25">
      <c r="A131" s="7">
        <v>0</v>
      </c>
      <c r="B131" s="2" t="s">
        <v>69</v>
      </c>
      <c r="C131" s="3" t="s">
        <v>269</v>
      </c>
      <c r="D131" s="2" t="s">
        <v>582</v>
      </c>
      <c r="E131" s="8">
        <v>1129761</v>
      </c>
      <c r="F131" s="8">
        <v>304691.51</v>
      </c>
      <c r="G131" s="8">
        <v>9571278.7799999993</v>
      </c>
      <c r="H131" s="8">
        <v>52847.3</v>
      </c>
      <c r="I131" s="8">
        <v>5393.59</v>
      </c>
      <c r="J131" s="8">
        <v>796181.62</v>
      </c>
      <c r="K131" s="8">
        <v>713187.59</v>
      </c>
      <c r="L131" s="8">
        <v>379492.53</v>
      </c>
      <c r="M131" s="8">
        <v>505665.96</v>
      </c>
      <c r="N131" s="10">
        <v>12328738.880000001</v>
      </c>
      <c r="O131" s="10">
        <v>795.72</v>
      </c>
      <c r="P131" s="10">
        <v>0</v>
      </c>
      <c r="Q131" s="10">
        <v>901649.32</v>
      </c>
      <c r="R131" s="10">
        <v>0</v>
      </c>
      <c r="S131" s="10">
        <v>13231183.92</v>
      </c>
      <c r="T131" s="9">
        <v>15221190.24</v>
      </c>
      <c r="U131" s="9">
        <f>N131/'REV92'!C131</f>
        <v>3289.3302953496441</v>
      </c>
      <c r="V131" s="9">
        <f>T131/'REV92'!C131</f>
        <v>4061.0416584402765</v>
      </c>
    </row>
    <row r="132" spans="1:22" x14ac:dyDescent="0.25">
      <c r="A132" s="7">
        <v>0</v>
      </c>
      <c r="B132" s="2" t="s">
        <v>583</v>
      </c>
      <c r="C132" s="3" t="s">
        <v>271</v>
      </c>
      <c r="D132" s="2" t="s">
        <v>584</v>
      </c>
      <c r="E132" s="8">
        <v>1434308.2</v>
      </c>
      <c r="F132" s="8">
        <v>549693.09</v>
      </c>
      <c r="G132" s="8">
        <v>16306046.310000001</v>
      </c>
      <c r="H132" s="8">
        <v>125117.58</v>
      </c>
      <c r="I132" s="8">
        <v>55749</v>
      </c>
      <c r="J132" s="8">
        <v>1389890.82</v>
      </c>
      <c r="K132" s="8">
        <v>1428564.32</v>
      </c>
      <c r="L132" s="8">
        <v>832821.65</v>
      </c>
      <c r="M132" s="8">
        <v>903201.9</v>
      </c>
      <c r="N132" s="10">
        <v>21591084.670000002</v>
      </c>
      <c r="O132" s="10">
        <v>517290.37</v>
      </c>
      <c r="P132" s="10">
        <v>0</v>
      </c>
      <c r="Q132" s="10">
        <v>510671.85</v>
      </c>
      <c r="R132" s="10">
        <v>306202</v>
      </c>
      <c r="S132" s="10">
        <v>22925248.890000001</v>
      </c>
      <c r="T132" s="9">
        <v>26282204.66</v>
      </c>
      <c r="U132" s="9">
        <f>N132/'REV92'!C132</f>
        <v>3252.3061246930879</v>
      </c>
      <c r="V132" s="9">
        <f>T132/'REV92'!C132</f>
        <v>3958.9384457800475</v>
      </c>
    </row>
    <row r="133" spans="1:22" x14ac:dyDescent="0.25">
      <c r="A133" s="7">
        <v>0</v>
      </c>
      <c r="B133" s="2" t="s">
        <v>585</v>
      </c>
      <c r="C133" s="3" t="s">
        <v>273</v>
      </c>
      <c r="D133" s="2" t="s">
        <v>586</v>
      </c>
      <c r="E133" s="8">
        <v>545406.98</v>
      </c>
      <c r="F133" s="8">
        <v>221867.28</v>
      </c>
      <c r="G133" s="8">
        <v>3902954.88</v>
      </c>
      <c r="H133" s="8">
        <v>48880.11</v>
      </c>
      <c r="I133" s="8">
        <v>8002.5</v>
      </c>
      <c r="J133" s="8">
        <v>460635.7</v>
      </c>
      <c r="K133" s="8">
        <v>425522.79</v>
      </c>
      <c r="L133" s="8">
        <v>82782.759999999995</v>
      </c>
      <c r="M133" s="8">
        <v>215013.25</v>
      </c>
      <c r="N133" s="10">
        <v>5365659.2699999996</v>
      </c>
      <c r="O133" s="10">
        <v>0</v>
      </c>
      <c r="P133" s="10">
        <v>370.1</v>
      </c>
      <c r="Q133" s="10">
        <v>177330.18</v>
      </c>
      <c r="R133" s="10">
        <v>0</v>
      </c>
      <c r="S133" s="10">
        <v>5543359.5499999998</v>
      </c>
      <c r="T133" s="9">
        <v>7209985.1799999997</v>
      </c>
      <c r="U133" s="9">
        <f>N133/'REV92'!C133</f>
        <v>3258.035867387212</v>
      </c>
      <c r="V133" s="9">
        <f>T133/'REV92'!C133</f>
        <v>4377.9131580545263</v>
      </c>
    </row>
    <row r="134" spans="1:22" x14ac:dyDescent="0.25">
      <c r="A134" s="7">
        <v>1</v>
      </c>
      <c r="B134" s="2" t="s">
        <v>456</v>
      </c>
      <c r="C134" s="3" t="s">
        <v>275</v>
      </c>
      <c r="D134" s="2" t="s">
        <v>587</v>
      </c>
      <c r="E134" s="8">
        <v>977063.51</v>
      </c>
      <c r="F134" s="8">
        <v>406513.33</v>
      </c>
      <c r="G134" s="8">
        <v>13383311.68</v>
      </c>
      <c r="H134" s="8">
        <v>92639.42</v>
      </c>
      <c r="I134" s="8">
        <v>13548.86</v>
      </c>
      <c r="J134" s="8">
        <v>512982.28</v>
      </c>
      <c r="K134" s="8">
        <v>1108495.75</v>
      </c>
      <c r="L134" s="8">
        <v>472160.3</v>
      </c>
      <c r="M134" s="8">
        <v>662794.51</v>
      </c>
      <c r="N134" s="10">
        <v>16652446.130000001</v>
      </c>
      <c r="O134" s="10">
        <v>0</v>
      </c>
      <c r="P134" s="10">
        <v>0</v>
      </c>
      <c r="Q134" s="10">
        <v>251586.52</v>
      </c>
      <c r="R134" s="10">
        <v>0</v>
      </c>
      <c r="S134" s="10">
        <v>16904032.649999999</v>
      </c>
      <c r="T134" s="9">
        <v>22979557.129999999</v>
      </c>
      <c r="U134" s="9">
        <f>N134/'REV92'!C134</f>
        <v>4116.4922576817544</v>
      </c>
      <c r="V134" s="9">
        <f>T134/'REV92'!C134</f>
        <v>5680.5569747608333</v>
      </c>
    </row>
    <row r="135" spans="1:22" x14ac:dyDescent="0.25">
      <c r="A135" s="7">
        <v>0</v>
      </c>
      <c r="B135" s="2" t="s">
        <v>71</v>
      </c>
      <c r="C135" s="3" t="s">
        <v>277</v>
      </c>
      <c r="D135" s="2" t="s">
        <v>588</v>
      </c>
      <c r="E135" s="8">
        <v>317324.19</v>
      </c>
      <c r="F135" s="8">
        <v>135461.56</v>
      </c>
      <c r="G135" s="8">
        <v>2506013.2799999998</v>
      </c>
      <c r="H135" s="8">
        <v>34532.85</v>
      </c>
      <c r="I135" s="8">
        <v>89856.03</v>
      </c>
      <c r="J135" s="8">
        <v>279909.71999999997</v>
      </c>
      <c r="K135" s="8">
        <v>278482.18</v>
      </c>
      <c r="L135" s="8">
        <v>98303.48</v>
      </c>
      <c r="M135" s="8">
        <v>179807.24</v>
      </c>
      <c r="N135" s="10">
        <v>3602366.34</v>
      </c>
      <c r="O135" s="10">
        <v>16657.53</v>
      </c>
      <c r="P135" s="10">
        <v>17697.349999999999</v>
      </c>
      <c r="Q135" s="10">
        <v>140440.47</v>
      </c>
      <c r="R135" s="10">
        <v>0</v>
      </c>
      <c r="S135" s="10">
        <v>3777161.69</v>
      </c>
      <c r="T135" s="9">
        <v>5731015.29</v>
      </c>
      <c r="U135" s="9">
        <f>N135/'REV92'!C135</f>
        <v>4032.1987239758228</v>
      </c>
      <c r="V135" s="9">
        <f>T135/'REV92'!C135</f>
        <v>6414.8369039623913</v>
      </c>
    </row>
    <row r="136" spans="1:22" x14ac:dyDescent="0.25">
      <c r="A136" s="7">
        <v>1</v>
      </c>
      <c r="B136" s="2" t="s">
        <v>556</v>
      </c>
      <c r="C136" s="3" t="s">
        <v>279</v>
      </c>
      <c r="D136" s="2" t="s">
        <v>589</v>
      </c>
      <c r="E136" s="8">
        <v>446624.79</v>
      </c>
      <c r="F136" s="8">
        <v>400641.78</v>
      </c>
      <c r="G136" s="8">
        <v>10646966.380000001</v>
      </c>
      <c r="H136" s="8">
        <v>80746.03</v>
      </c>
      <c r="I136" s="8">
        <v>15913.69</v>
      </c>
      <c r="J136" s="8">
        <v>399609.01</v>
      </c>
      <c r="K136" s="8">
        <v>1157611.6299999999</v>
      </c>
      <c r="L136" s="8">
        <v>287966.56</v>
      </c>
      <c r="M136" s="8">
        <v>743738.12</v>
      </c>
      <c r="N136" s="10">
        <v>13733193.199999999</v>
      </c>
      <c r="O136" s="10">
        <v>0</v>
      </c>
      <c r="P136" s="10">
        <v>30898.6</v>
      </c>
      <c r="Q136" s="10">
        <v>50290.8</v>
      </c>
      <c r="R136" s="10">
        <v>192993.87</v>
      </c>
      <c r="S136" s="10">
        <v>14007376.470000001</v>
      </c>
      <c r="T136" s="9">
        <v>17860587.41</v>
      </c>
      <c r="U136" s="9">
        <f>N136/'REV92'!C136</f>
        <v>4047.5075744179189</v>
      </c>
      <c r="V136" s="9">
        <f>T136/'REV92'!C136</f>
        <v>5263.9514913056291</v>
      </c>
    </row>
    <row r="137" spans="1:22" x14ac:dyDescent="0.25">
      <c r="A137" s="7">
        <v>1</v>
      </c>
      <c r="B137" s="2" t="s">
        <v>521</v>
      </c>
      <c r="C137" s="3" t="s">
        <v>281</v>
      </c>
      <c r="D137" s="2" t="s">
        <v>590</v>
      </c>
      <c r="E137" s="8">
        <v>185948.07</v>
      </c>
      <c r="F137" s="8">
        <v>175713.83</v>
      </c>
      <c r="G137" s="8">
        <v>2387073.7200000002</v>
      </c>
      <c r="H137" s="8">
        <v>62804.9</v>
      </c>
      <c r="I137" s="8">
        <v>0</v>
      </c>
      <c r="J137" s="8">
        <v>89009.47</v>
      </c>
      <c r="K137" s="8">
        <v>168644.68</v>
      </c>
      <c r="L137" s="8">
        <v>199321.23</v>
      </c>
      <c r="M137" s="8">
        <v>129264.87</v>
      </c>
      <c r="N137" s="10">
        <v>3211832.7</v>
      </c>
      <c r="O137" s="10">
        <v>66389.41</v>
      </c>
      <c r="P137" s="10">
        <v>0</v>
      </c>
      <c r="Q137" s="10">
        <v>175345.82</v>
      </c>
      <c r="R137" s="10">
        <v>0</v>
      </c>
      <c r="S137" s="10">
        <v>3453567.93</v>
      </c>
      <c r="T137" s="9">
        <v>3891966.32</v>
      </c>
      <c r="U137" s="9">
        <f>N137/'REV92'!C137</f>
        <v>3779.9608096975403</v>
      </c>
      <c r="V137" s="9">
        <f>T137/'REV92'!C137</f>
        <v>4580.4005178298221</v>
      </c>
    </row>
    <row r="138" spans="1:22" x14ac:dyDescent="0.25">
      <c r="A138" s="7">
        <v>1</v>
      </c>
      <c r="B138" s="2" t="s">
        <v>413</v>
      </c>
      <c r="C138" s="3" t="s">
        <v>283</v>
      </c>
      <c r="D138" s="2" t="s">
        <v>591</v>
      </c>
      <c r="E138" s="8">
        <v>-17945.310000000001</v>
      </c>
      <c r="F138" s="8">
        <v>128558.49</v>
      </c>
      <c r="G138" s="8">
        <v>3044437.51</v>
      </c>
      <c r="H138" s="8">
        <v>49782.13</v>
      </c>
      <c r="I138" s="8">
        <v>0</v>
      </c>
      <c r="J138" s="8">
        <v>89416.29</v>
      </c>
      <c r="K138" s="8">
        <v>220689.37</v>
      </c>
      <c r="L138" s="8">
        <v>70956.42</v>
      </c>
      <c r="M138" s="8">
        <v>164333.07</v>
      </c>
      <c r="N138" s="10">
        <v>3768173.28</v>
      </c>
      <c r="O138" s="10">
        <v>90087.53</v>
      </c>
      <c r="P138" s="10">
        <v>0</v>
      </c>
      <c r="Q138" s="10">
        <v>60397.4</v>
      </c>
      <c r="R138" s="10">
        <v>0</v>
      </c>
      <c r="S138" s="10">
        <v>3918658.21</v>
      </c>
      <c r="T138" s="9">
        <v>4484996.45</v>
      </c>
      <c r="U138" s="9">
        <f>N138/'REV92'!C138</f>
        <v>4208.3686397140946</v>
      </c>
      <c r="V138" s="9">
        <f>T138/'REV92'!C138</f>
        <v>5008.9305896805899</v>
      </c>
    </row>
    <row r="139" spans="1:22" x14ac:dyDescent="0.25">
      <c r="A139" s="7">
        <v>0</v>
      </c>
      <c r="B139" s="2" t="s">
        <v>592</v>
      </c>
      <c r="C139" s="3" t="s">
        <v>285</v>
      </c>
      <c r="D139" s="2" t="s">
        <v>593</v>
      </c>
      <c r="E139" s="8">
        <v>279224.14</v>
      </c>
      <c r="F139" s="8">
        <v>348078.41</v>
      </c>
      <c r="G139" s="8">
        <v>5957180.0300000003</v>
      </c>
      <c r="H139" s="8">
        <v>55669.16</v>
      </c>
      <c r="I139" s="8">
        <v>14600.64</v>
      </c>
      <c r="J139" s="8">
        <v>498019.85</v>
      </c>
      <c r="K139" s="8">
        <v>458939.74</v>
      </c>
      <c r="L139" s="8">
        <v>164050.57999999999</v>
      </c>
      <c r="M139" s="8">
        <v>343644.58</v>
      </c>
      <c r="N139" s="10">
        <v>7840182.9900000002</v>
      </c>
      <c r="O139" s="10">
        <v>16392.93</v>
      </c>
      <c r="P139" s="10">
        <v>0</v>
      </c>
      <c r="Q139" s="10">
        <v>125310.27</v>
      </c>
      <c r="R139" s="10">
        <v>0</v>
      </c>
      <c r="S139" s="10">
        <v>7981886.1900000004</v>
      </c>
      <c r="T139" s="9">
        <v>9741634.9299999997</v>
      </c>
      <c r="U139" s="9">
        <f>N139/'REV92'!C139</f>
        <v>3432.9551580698835</v>
      </c>
      <c r="V139" s="9">
        <f>T139/'REV92'!C139</f>
        <v>4265.537669673351</v>
      </c>
    </row>
    <row r="140" spans="1:22" x14ac:dyDescent="0.25">
      <c r="A140" s="7">
        <v>0</v>
      </c>
      <c r="B140" s="2" t="s">
        <v>507</v>
      </c>
      <c r="C140" s="3" t="s">
        <v>287</v>
      </c>
      <c r="D140" s="2" t="s">
        <v>594</v>
      </c>
      <c r="E140" s="8">
        <v>336081.33</v>
      </c>
      <c r="F140" s="8">
        <v>518505.91</v>
      </c>
      <c r="G140" s="8">
        <v>13155262.9</v>
      </c>
      <c r="H140" s="8">
        <v>109496.77</v>
      </c>
      <c r="I140" s="8">
        <v>3564.24</v>
      </c>
      <c r="J140" s="8">
        <v>1564970.69</v>
      </c>
      <c r="K140" s="8">
        <v>1322857.44</v>
      </c>
      <c r="L140" s="8">
        <v>601075.15</v>
      </c>
      <c r="M140" s="8">
        <v>893465.15</v>
      </c>
      <c r="N140" s="10">
        <v>18169198.25</v>
      </c>
      <c r="O140" s="10">
        <v>700834.62</v>
      </c>
      <c r="P140" s="10">
        <v>0</v>
      </c>
      <c r="Q140" s="10">
        <v>720688.2</v>
      </c>
      <c r="R140" s="10">
        <v>195997.95</v>
      </c>
      <c r="S140" s="10">
        <v>19786719.02</v>
      </c>
      <c r="T140" s="9">
        <v>23382530.420000002</v>
      </c>
      <c r="U140" s="9">
        <f>N140/'REV92'!C140</f>
        <v>3526.2194329076578</v>
      </c>
      <c r="V140" s="9">
        <f>T140/'REV92'!C140</f>
        <v>4538.0061367076814</v>
      </c>
    </row>
    <row r="141" spans="1:22" x14ac:dyDescent="0.25">
      <c r="A141" s="7">
        <v>0</v>
      </c>
      <c r="B141" s="2" t="s">
        <v>595</v>
      </c>
      <c r="C141" s="3" t="s">
        <v>289</v>
      </c>
      <c r="D141" s="2" t="s">
        <v>596</v>
      </c>
      <c r="E141" s="8">
        <v>1011894.64</v>
      </c>
      <c r="F141" s="8">
        <v>1193362.8400000001</v>
      </c>
      <c r="G141" s="8">
        <v>33856359.109999999</v>
      </c>
      <c r="H141" s="8">
        <v>295158.15000000002</v>
      </c>
      <c r="I141" s="8">
        <v>84266.82</v>
      </c>
      <c r="J141" s="8">
        <v>3389429.09</v>
      </c>
      <c r="K141" s="8">
        <v>2687323.98</v>
      </c>
      <c r="L141" s="8">
        <v>2939699.51</v>
      </c>
      <c r="M141" s="8">
        <v>1654915.06</v>
      </c>
      <c r="N141" s="10">
        <v>46100514.560000002</v>
      </c>
      <c r="O141" s="10">
        <v>10999.87</v>
      </c>
      <c r="P141" s="10">
        <v>0</v>
      </c>
      <c r="Q141" s="10">
        <v>939010.28</v>
      </c>
      <c r="R141" s="10">
        <v>0</v>
      </c>
      <c r="S141" s="10">
        <v>47050524.710000001</v>
      </c>
      <c r="T141" s="9">
        <v>55049677.380000003</v>
      </c>
      <c r="U141" s="9">
        <f>N141/'REV92'!C141</f>
        <v>3743.9609657849646</v>
      </c>
      <c r="V141" s="9">
        <f>T141/'REV92'!C141</f>
        <v>4470.7493019742888</v>
      </c>
    </row>
    <row r="142" spans="1:22" x14ac:dyDescent="0.25">
      <c r="A142" s="7">
        <v>1</v>
      </c>
      <c r="B142" s="2" t="s">
        <v>595</v>
      </c>
      <c r="C142" s="3" t="s">
        <v>291</v>
      </c>
      <c r="D142" s="2" t="s">
        <v>597</v>
      </c>
      <c r="E142" s="8">
        <v>1369550.13</v>
      </c>
      <c r="F142" s="8">
        <v>233134.34</v>
      </c>
      <c r="G142" s="8">
        <v>3823123.32</v>
      </c>
      <c r="H142" s="8">
        <v>43271.94</v>
      </c>
      <c r="I142" s="8">
        <v>137.54</v>
      </c>
      <c r="J142" s="8">
        <v>139296.29</v>
      </c>
      <c r="K142" s="8">
        <v>411725.66</v>
      </c>
      <c r="L142" s="8">
        <v>112751.77</v>
      </c>
      <c r="M142" s="8">
        <v>159994.07999999999</v>
      </c>
      <c r="N142" s="10">
        <v>4923434.9400000004</v>
      </c>
      <c r="O142" s="10">
        <v>249404.65</v>
      </c>
      <c r="P142" s="10">
        <v>0</v>
      </c>
      <c r="Q142" s="10">
        <v>56489.51</v>
      </c>
      <c r="R142" s="10">
        <v>0</v>
      </c>
      <c r="S142" s="10">
        <v>5229329.0999999996</v>
      </c>
      <c r="T142" s="9">
        <v>6082826.3700000001</v>
      </c>
      <c r="U142" s="9">
        <f>N142/'REV92'!C142</f>
        <v>3811.593202756058</v>
      </c>
      <c r="V142" s="9">
        <f>T142/'REV92'!C142</f>
        <v>4709.1634048153592</v>
      </c>
    </row>
    <row r="143" spans="1:22" x14ac:dyDescent="0.25">
      <c r="A143" s="7">
        <v>1</v>
      </c>
      <c r="B143" s="2" t="s">
        <v>405</v>
      </c>
      <c r="C143" s="3" t="s">
        <v>293</v>
      </c>
      <c r="D143" s="2" t="s">
        <v>598</v>
      </c>
      <c r="E143" s="8">
        <v>162960.56</v>
      </c>
      <c r="F143" s="8">
        <v>86891.82</v>
      </c>
      <c r="G143" s="8">
        <v>1244445.94</v>
      </c>
      <c r="H143" s="8">
        <v>21655.63</v>
      </c>
      <c r="I143" s="8">
        <v>0</v>
      </c>
      <c r="J143" s="8">
        <v>22940.49</v>
      </c>
      <c r="K143" s="8">
        <v>70834.69</v>
      </c>
      <c r="L143" s="8">
        <v>24592.65</v>
      </c>
      <c r="M143" s="8">
        <v>37747.129999999997</v>
      </c>
      <c r="N143" s="10">
        <v>1509108.35</v>
      </c>
      <c r="O143" s="10">
        <v>0</v>
      </c>
      <c r="P143" s="10">
        <v>0</v>
      </c>
      <c r="Q143" s="10">
        <v>60707.56</v>
      </c>
      <c r="R143" s="10">
        <v>0</v>
      </c>
      <c r="S143" s="10">
        <v>1569815.91</v>
      </c>
      <c r="T143" s="9">
        <v>2056221.15</v>
      </c>
      <c r="U143" s="9">
        <f>N143/'REV92'!C143</f>
        <v>3217.7150319829425</v>
      </c>
      <c r="V143" s="9">
        <f>T143/'REV92'!C143</f>
        <v>4384.2668443496796</v>
      </c>
    </row>
    <row r="144" spans="1:22" x14ac:dyDescent="0.25">
      <c r="A144" s="7">
        <v>0</v>
      </c>
      <c r="B144" s="2" t="s">
        <v>599</v>
      </c>
      <c r="C144" s="3" t="s">
        <v>295</v>
      </c>
      <c r="D144" s="2" t="s">
        <v>600</v>
      </c>
      <c r="E144" s="8">
        <v>866076.89</v>
      </c>
      <c r="F144" s="8">
        <v>329374.5</v>
      </c>
      <c r="G144" s="8">
        <v>5666279.6799999997</v>
      </c>
      <c r="H144" s="8">
        <v>67977.289999999994</v>
      </c>
      <c r="I144" s="8">
        <v>35031.800000000003</v>
      </c>
      <c r="J144" s="8">
        <v>565386.80000000005</v>
      </c>
      <c r="K144" s="8">
        <v>574096.09</v>
      </c>
      <c r="L144" s="8">
        <v>565727.41</v>
      </c>
      <c r="M144" s="8">
        <v>244093.62</v>
      </c>
      <c r="N144" s="10">
        <v>8047967.1900000004</v>
      </c>
      <c r="O144" s="10">
        <v>0</v>
      </c>
      <c r="P144" s="10">
        <v>22808.06</v>
      </c>
      <c r="Q144" s="10">
        <v>591046.35</v>
      </c>
      <c r="R144" s="10">
        <v>101795.15</v>
      </c>
      <c r="S144" s="10">
        <v>8763616.75</v>
      </c>
      <c r="T144" s="9">
        <v>10446175.48</v>
      </c>
      <c r="U144" s="9">
        <f>N144/'REV92'!C144</f>
        <v>3450.0652419942562</v>
      </c>
      <c r="V144" s="9">
        <f>T144/'REV92'!C144</f>
        <v>4478.1478458438723</v>
      </c>
    </row>
    <row r="145" spans="1:22" x14ac:dyDescent="0.25">
      <c r="A145" s="7">
        <v>1</v>
      </c>
      <c r="B145" s="2" t="s">
        <v>601</v>
      </c>
      <c r="C145" s="3" t="s">
        <v>297</v>
      </c>
      <c r="D145" s="2" t="s">
        <v>602</v>
      </c>
      <c r="E145" s="8">
        <v>175914.84</v>
      </c>
      <c r="F145" s="8">
        <v>92654.28</v>
      </c>
      <c r="G145" s="8">
        <v>1450046.7</v>
      </c>
      <c r="H145" s="8">
        <v>20602.400000000001</v>
      </c>
      <c r="I145" s="8">
        <v>279</v>
      </c>
      <c r="J145" s="8">
        <v>35599.839999999997</v>
      </c>
      <c r="K145" s="8">
        <v>140401.41</v>
      </c>
      <c r="L145" s="8">
        <v>60739.34</v>
      </c>
      <c r="M145" s="8">
        <v>78695.8</v>
      </c>
      <c r="N145" s="10">
        <v>1879018.77</v>
      </c>
      <c r="O145" s="10">
        <v>3163.3</v>
      </c>
      <c r="P145" s="10">
        <v>0</v>
      </c>
      <c r="Q145" s="10">
        <v>92838.85</v>
      </c>
      <c r="R145" s="10">
        <v>0</v>
      </c>
      <c r="S145" s="10">
        <v>1975020.92</v>
      </c>
      <c r="T145" s="9">
        <v>2357565.17</v>
      </c>
      <c r="U145" s="9">
        <f>N145/'REV92'!C145</f>
        <v>3436.3913130943674</v>
      </c>
      <c r="V145" s="9">
        <f>T145/'REV92'!C145</f>
        <v>4311.5676115581564</v>
      </c>
    </row>
    <row r="146" spans="1:22" x14ac:dyDescent="0.25">
      <c r="A146" s="7">
        <v>0</v>
      </c>
      <c r="B146" s="2" t="s">
        <v>603</v>
      </c>
      <c r="C146" s="3" t="s">
        <v>299</v>
      </c>
      <c r="D146" s="2" t="s">
        <v>604</v>
      </c>
      <c r="E146" s="8">
        <v>2189480.59</v>
      </c>
      <c r="F146" s="8">
        <v>421547.52000000002</v>
      </c>
      <c r="G146" s="8">
        <v>15229273.01</v>
      </c>
      <c r="H146" s="8">
        <v>161507.73000000001</v>
      </c>
      <c r="I146" s="8">
        <v>20078.150000000001</v>
      </c>
      <c r="J146" s="8">
        <v>2457546.5099999998</v>
      </c>
      <c r="K146" s="8">
        <v>1154038.49</v>
      </c>
      <c r="L146" s="8">
        <v>689710.83</v>
      </c>
      <c r="M146" s="8">
        <v>856581.18</v>
      </c>
      <c r="N146" s="10">
        <v>20990283.420000002</v>
      </c>
      <c r="O146" s="10">
        <v>87996.22</v>
      </c>
      <c r="P146" s="10">
        <v>0</v>
      </c>
      <c r="Q146" s="10">
        <v>598023.93999999994</v>
      </c>
      <c r="R146" s="10">
        <v>648700.07999999996</v>
      </c>
      <c r="S146" s="10">
        <v>22325003.66</v>
      </c>
      <c r="T146" s="9">
        <v>26258650.109999999</v>
      </c>
      <c r="U146" s="9">
        <f>N146/'REV92'!C146</f>
        <v>3296.4716796230864</v>
      </c>
      <c r="V146" s="9">
        <f>T146/'REV92'!C146</f>
        <v>4123.8555335689043</v>
      </c>
    </row>
    <row r="147" spans="1:22" x14ac:dyDescent="0.25">
      <c r="A147" s="7">
        <v>1</v>
      </c>
      <c r="B147" s="2" t="s">
        <v>47</v>
      </c>
      <c r="C147" s="3" t="s">
        <v>301</v>
      </c>
      <c r="D147" s="2" t="s">
        <v>605</v>
      </c>
      <c r="E147" s="8">
        <v>231983.2</v>
      </c>
      <c r="F147" s="8">
        <v>154700.53</v>
      </c>
      <c r="G147" s="8">
        <v>2284261.7400000002</v>
      </c>
      <c r="H147" s="8">
        <v>44623.18</v>
      </c>
      <c r="I147" s="8">
        <v>0</v>
      </c>
      <c r="J147" s="8">
        <v>74612.73</v>
      </c>
      <c r="K147" s="8">
        <v>183819.61</v>
      </c>
      <c r="L147" s="8">
        <v>115198.61</v>
      </c>
      <c r="M147" s="8">
        <v>122374.76</v>
      </c>
      <c r="N147" s="10">
        <v>2979591.16</v>
      </c>
      <c r="O147" s="10">
        <v>5000</v>
      </c>
      <c r="P147" s="10">
        <v>0</v>
      </c>
      <c r="Q147" s="10">
        <v>7980</v>
      </c>
      <c r="R147" s="10">
        <v>0</v>
      </c>
      <c r="S147" s="10">
        <v>2992571.16</v>
      </c>
      <c r="T147" s="9">
        <v>3416100.5</v>
      </c>
      <c r="U147" s="9">
        <f>N147/'REV92'!C147</f>
        <v>3399.4194637763835</v>
      </c>
      <c r="V147" s="9">
        <f>T147/'REV92'!C147</f>
        <v>3897.4335424985738</v>
      </c>
    </row>
    <row r="148" spans="1:22" x14ac:dyDescent="0.25">
      <c r="A148" s="7">
        <v>0</v>
      </c>
      <c r="B148" s="2" t="s">
        <v>73</v>
      </c>
      <c r="C148" s="3" t="s">
        <v>303</v>
      </c>
      <c r="D148" s="2" t="s">
        <v>606</v>
      </c>
      <c r="E148" s="8">
        <v>16222.62</v>
      </c>
      <c r="F148" s="8">
        <v>118473.55</v>
      </c>
      <c r="G148" s="8">
        <v>841818.28</v>
      </c>
      <c r="H148" s="8">
        <v>14747.47</v>
      </c>
      <c r="I148" s="8">
        <v>1000</v>
      </c>
      <c r="J148" s="8">
        <v>107985.54</v>
      </c>
      <c r="K148" s="8">
        <v>69591.759999999995</v>
      </c>
      <c r="L148" s="8">
        <v>63591.59</v>
      </c>
      <c r="M148" s="8">
        <v>46253.57</v>
      </c>
      <c r="N148" s="10">
        <v>1263461.76</v>
      </c>
      <c r="O148" s="10">
        <v>0</v>
      </c>
      <c r="P148" s="10">
        <v>0</v>
      </c>
      <c r="Q148" s="10">
        <v>311</v>
      </c>
      <c r="R148" s="10">
        <v>0</v>
      </c>
      <c r="S148" s="10">
        <v>1263772.76</v>
      </c>
      <c r="T148" s="9">
        <v>1536453.81</v>
      </c>
      <c r="U148" s="9">
        <f>N148/'REV92'!C148</f>
        <v>3960.695172413793</v>
      </c>
      <c r="V148" s="9">
        <f>T148/'REV92'!C148</f>
        <v>4816.4696238244514</v>
      </c>
    </row>
    <row r="149" spans="1:22" x14ac:dyDescent="0.25">
      <c r="A149" s="7">
        <v>0</v>
      </c>
      <c r="B149" s="2" t="s">
        <v>607</v>
      </c>
      <c r="C149" s="3" t="s">
        <v>305</v>
      </c>
      <c r="D149" s="2" t="s">
        <v>608</v>
      </c>
      <c r="E149" s="8">
        <v>1466304.9</v>
      </c>
      <c r="F149" s="8">
        <v>257539.14</v>
      </c>
      <c r="G149" s="8">
        <v>6765421.7000000002</v>
      </c>
      <c r="H149" s="8">
        <v>58633.91</v>
      </c>
      <c r="I149" s="8">
        <v>60106.22</v>
      </c>
      <c r="J149" s="8">
        <v>820897.42</v>
      </c>
      <c r="K149" s="8">
        <v>487936.31</v>
      </c>
      <c r="L149" s="8">
        <v>305812.74</v>
      </c>
      <c r="M149" s="8">
        <v>1070187.21</v>
      </c>
      <c r="N149" s="10">
        <v>9826534.6500000004</v>
      </c>
      <c r="O149" s="10">
        <v>0</v>
      </c>
      <c r="P149" s="10">
        <v>0</v>
      </c>
      <c r="Q149" s="10">
        <v>574689.06999999995</v>
      </c>
      <c r="R149" s="10">
        <v>0</v>
      </c>
      <c r="S149" s="10">
        <v>10401223.720000001</v>
      </c>
      <c r="T149" s="9">
        <v>12588630.52</v>
      </c>
      <c r="U149" s="9">
        <f>N149/'REV92'!C149</f>
        <v>3665.796705961352</v>
      </c>
      <c r="V149" s="9">
        <f>T149/'REV92'!C149</f>
        <v>4696.1988062374094</v>
      </c>
    </row>
    <row r="150" spans="1:22" x14ac:dyDescent="0.25">
      <c r="A150" s="7">
        <v>0</v>
      </c>
      <c r="B150" s="2" t="s">
        <v>609</v>
      </c>
      <c r="C150" s="3" t="s">
        <v>307</v>
      </c>
      <c r="D150" s="2" t="s">
        <v>610</v>
      </c>
      <c r="E150" s="8">
        <v>-263868.51</v>
      </c>
      <c r="F150" s="8">
        <v>439117.79</v>
      </c>
      <c r="G150" s="8">
        <v>8220530.2199999997</v>
      </c>
      <c r="H150" s="8">
        <v>84056.15</v>
      </c>
      <c r="I150" s="8">
        <v>16817.189999999999</v>
      </c>
      <c r="J150" s="8">
        <v>731154.66</v>
      </c>
      <c r="K150" s="8">
        <v>693480.9</v>
      </c>
      <c r="L150" s="8">
        <v>291899.64</v>
      </c>
      <c r="M150" s="8">
        <v>464305.03</v>
      </c>
      <c r="N150" s="10">
        <v>10941361.58</v>
      </c>
      <c r="O150" s="10">
        <v>0</v>
      </c>
      <c r="P150" s="10">
        <v>0</v>
      </c>
      <c r="Q150" s="10">
        <v>242086.95</v>
      </c>
      <c r="R150" s="10">
        <v>12863.51</v>
      </c>
      <c r="S150" s="10">
        <v>11196312.039999999</v>
      </c>
      <c r="T150" s="9">
        <v>14870423.23</v>
      </c>
      <c r="U150" s="9">
        <f>N150/'REV92'!C150</f>
        <v>3816.9759567416709</v>
      </c>
      <c r="V150" s="9">
        <f>T150/'REV92'!C150</f>
        <v>5187.6585487528346</v>
      </c>
    </row>
    <row r="151" spans="1:22" x14ac:dyDescent="0.25">
      <c r="A151" s="7">
        <v>0</v>
      </c>
      <c r="B151" s="2" t="s">
        <v>611</v>
      </c>
      <c r="C151" s="3" t="s">
        <v>309</v>
      </c>
      <c r="D151" s="2" t="s">
        <v>612</v>
      </c>
      <c r="E151" s="8">
        <v>-125774.45</v>
      </c>
      <c r="F151" s="8">
        <v>244684.35</v>
      </c>
      <c r="G151" s="8">
        <v>6442832.2599999998</v>
      </c>
      <c r="H151" s="8">
        <v>89051.44</v>
      </c>
      <c r="I151" s="8">
        <v>21186.13</v>
      </c>
      <c r="J151" s="8">
        <v>577391.25</v>
      </c>
      <c r="K151" s="8">
        <v>461694.86</v>
      </c>
      <c r="L151" s="8">
        <v>150824.65</v>
      </c>
      <c r="M151" s="8">
        <v>492057.38</v>
      </c>
      <c r="N151" s="10">
        <v>8479722.3200000003</v>
      </c>
      <c r="O151" s="10">
        <v>0</v>
      </c>
      <c r="P151" s="10">
        <v>276582.84000000003</v>
      </c>
      <c r="Q151" s="10">
        <v>136122.03</v>
      </c>
      <c r="R151" s="10">
        <v>480.93</v>
      </c>
      <c r="S151" s="10">
        <v>8892908.1199999992</v>
      </c>
      <c r="T151" s="9">
        <v>10979058.380000001</v>
      </c>
      <c r="U151" s="9">
        <f>N151/'REV92'!C151</f>
        <v>3621.0275514561445</v>
      </c>
      <c r="V151" s="9">
        <f>T151/'REV92'!C151</f>
        <v>4688.2989068238103</v>
      </c>
    </row>
    <row r="152" spans="1:22" x14ac:dyDescent="0.25">
      <c r="A152" s="7">
        <v>1</v>
      </c>
      <c r="B152" s="2" t="s">
        <v>47</v>
      </c>
      <c r="C152" s="3" t="s">
        <v>311</v>
      </c>
      <c r="D152" s="2" t="s">
        <v>613</v>
      </c>
      <c r="E152" s="8">
        <v>526557.9</v>
      </c>
      <c r="F152" s="8">
        <v>255409.46</v>
      </c>
      <c r="G152" s="8">
        <v>6279700.2699999996</v>
      </c>
      <c r="H152" s="8">
        <v>75603.759999999995</v>
      </c>
      <c r="I152" s="8">
        <v>2880</v>
      </c>
      <c r="J152" s="8">
        <v>323687.59999999998</v>
      </c>
      <c r="K152" s="8">
        <v>545911.06000000006</v>
      </c>
      <c r="L152" s="8">
        <v>311022.27</v>
      </c>
      <c r="M152" s="8">
        <v>352447.6</v>
      </c>
      <c r="N152" s="10">
        <v>8146662.0199999996</v>
      </c>
      <c r="O152" s="10">
        <v>206097.62</v>
      </c>
      <c r="P152" s="10">
        <v>7245.84</v>
      </c>
      <c r="Q152" s="10">
        <v>30377.72</v>
      </c>
      <c r="R152" s="10">
        <v>0</v>
      </c>
      <c r="S152" s="10">
        <v>8390383.1999999993</v>
      </c>
      <c r="T152" s="9">
        <v>9398909.9800000004</v>
      </c>
      <c r="U152" s="9">
        <f>N152/'REV92'!C152</f>
        <v>3573.4108342837085</v>
      </c>
      <c r="V152" s="9">
        <f>T152/'REV92'!C152</f>
        <v>4122.6905781208879</v>
      </c>
    </row>
    <row r="153" spans="1:22" x14ac:dyDescent="0.25">
      <c r="A153" s="7">
        <v>1</v>
      </c>
      <c r="B153" s="2" t="s">
        <v>57</v>
      </c>
      <c r="C153" s="3" t="s">
        <v>313</v>
      </c>
      <c r="D153" s="2" t="s">
        <v>614</v>
      </c>
      <c r="E153" s="8">
        <v>483072.93</v>
      </c>
      <c r="F153" s="8">
        <v>193747.54</v>
      </c>
      <c r="G153" s="8">
        <v>4343168.87</v>
      </c>
      <c r="H153" s="8">
        <v>51969.74</v>
      </c>
      <c r="I153" s="8">
        <v>1527</v>
      </c>
      <c r="J153" s="8">
        <v>210081.73</v>
      </c>
      <c r="K153" s="8">
        <v>360067.16</v>
      </c>
      <c r="L153" s="8">
        <v>221010.24</v>
      </c>
      <c r="M153" s="8">
        <v>236190.92</v>
      </c>
      <c r="N153" s="10">
        <v>5617763.2000000002</v>
      </c>
      <c r="O153" s="10">
        <v>0</v>
      </c>
      <c r="P153" s="10">
        <v>12128</v>
      </c>
      <c r="Q153" s="10">
        <v>79281.94</v>
      </c>
      <c r="R153" s="10">
        <v>0</v>
      </c>
      <c r="S153" s="10">
        <v>5709173.1399999997</v>
      </c>
      <c r="T153" s="9">
        <v>6404436.7999999998</v>
      </c>
      <c r="U153" s="9">
        <f>N153/'REV92'!C153</f>
        <v>4027.0703942652331</v>
      </c>
      <c r="V153" s="9">
        <f>T153/'REV92'!C153</f>
        <v>4590.9941218637996</v>
      </c>
    </row>
    <row r="154" spans="1:22" x14ac:dyDescent="0.25">
      <c r="A154" s="7">
        <v>1</v>
      </c>
      <c r="B154" s="2" t="s">
        <v>603</v>
      </c>
      <c r="C154" s="3" t="s">
        <v>315</v>
      </c>
      <c r="D154" s="2" t="s">
        <v>615</v>
      </c>
      <c r="E154" s="8">
        <v>45731.06</v>
      </c>
      <c r="F154" s="8">
        <v>66013.34</v>
      </c>
      <c r="G154" s="8">
        <v>552906.32999999996</v>
      </c>
      <c r="H154" s="8">
        <v>11515</v>
      </c>
      <c r="I154" s="8">
        <v>0</v>
      </c>
      <c r="J154" s="8">
        <v>48990.66</v>
      </c>
      <c r="K154" s="8">
        <v>37231.550000000003</v>
      </c>
      <c r="L154" s="8">
        <v>6973.52</v>
      </c>
      <c r="M154" s="8">
        <v>38723.360000000001</v>
      </c>
      <c r="N154" s="10">
        <v>762353.76</v>
      </c>
      <c r="O154" s="10">
        <v>0</v>
      </c>
      <c r="P154" s="10">
        <v>0</v>
      </c>
      <c r="Q154" s="10">
        <v>23758.23</v>
      </c>
      <c r="R154" s="10">
        <v>22954.9</v>
      </c>
      <c r="S154" s="10">
        <v>809066.89</v>
      </c>
      <c r="T154" s="9">
        <v>925364.89</v>
      </c>
      <c r="U154" s="9">
        <f>N154/'REV92'!C154</f>
        <v>2531.8955828628359</v>
      </c>
      <c r="V154" s="9">
        <f>T154/'REV92'!C154</f>
        <v>3073.2809365659245</v>
      </c>
    </row>
    <row r="155" spans="1:22" x14ac:dyDescent="0.25">
      <c r="A155" s="7">
        <v>0</v>
      </c>
      <c r="B155" s="2" t="s">
        <v>75</v>
      </c>
      <c r="C155" s="3" t="s">
        <v>317</v>
      </c>
      <c r="D155" s="2" t="s">
        <v>616</v>
      </c>
      <c r="E155" s="8">
        <v>903564.98</v>
      </c>
      <c r="F155" s="8">
        <v>628508.96</v>
      </c>
      <c r="G155" s="8">
        <v>11730393.84</v>
      </c>
      <c r="H155" s="8">
        <v>112565.82</v>
      </c>
      <c r="I155" s="8">
        <v>66415.16</v>
      </c>
      <c r="J155" s="8">
        <v>1367072.98</v>
      </c>
      <c r="K155" s="8">
        <v>1041888.55</v>
      </c>
      <c r="L155" s="8">
        <v>685087.65</v>
      </c>
      <c r="M155" s="8">
        <v>651083.13</v>
      </c>
      <c r="N155" s="10">
        <v>16283016.09</v>
      </c>
      <c r="O155" s="10">
        <v>60.5</v>
      </c>
      <c r="P155" s="10">
        <v>58502.27</v>
      </c>
      <c r="Q155" s="10">
        <v>522919.46</v>
      </c>
      <c r="R155" s="10">
        <v>9181.2900000000009</v>
      </c>
      <c r="S155" s="10">
        <v>16873679.609999999</v>
      </c>
      <c r="T155" s="9">
        <v>19556773.140000001</v>
      </c>
      <c r="U155" s="9">
        <f>N155/'REV92'!C155</f>
        <v>3827.8753326437536</v>
      </c>
      <c r="V155" s="9">
        <f>T155/'REV92'!C155</f>
        <v>4597.4829893271899</v>
      </c>
    </row>
    <row r="156" spans="1:22" x14ac:dyDescent="0.25">
      <c r="A156" s="7">
        <v>0</v>
      </c>
      <c r="B156" s="2" t="s">
        <v>617</v>
      </c>
      <c r="C156" s="3" t="s">
        <v>319</v>
      </c>
      <c r="D156" s="2" t="s">
        <v>618</v>
      </c>
      <c r="E156" s="8">
        <v>356062.3</v>
      </c>
      <c r="F156" s="8">
        <v>310513.91999999998</v>
      </c>
      <c r="G156" s="8">
        <v>11096568.560000001</v>
      </c>
      <c r="H156" s="8">
        <v>55446.63</v>
      </c>
      <c r="I156" s="8">
        <v>10000</v>
      </c>
      <c r="J156" s="8">
        <v>1380517</v>
      </c>
      <c r="K156" s="8">
        <v>922233.45</v>
      </c>
      <c r="L156" s="8">
        <v>520384.54</v>
      </c>
      <c r="M156" s="8">
        <v>525534.57999999996</v>
      </c>
      <c r="N156" s="10">
        <v>14821198.68</v>
      </c>
      <c r="O156" s="10">
        <v>42817</v>
      </c>
      <c r="P156" s="10">
        <v>0</v>
      </c>
      <c r="Q156" s="10">
        <v>1171740.8500000001</v>
      </c>
      <c r="R156" s="10">
        <v>0</v>
      </c>
      <c r="S156" s="10">
        <v>16035756.529999999</v>
      </c>
      <c r="T156" s="9">
        <v>21035945.359999999</v>
      </c>
      <c r="U156" s="9">
        <f>N156/'REV92'!C156</f>
        <v>3647.1279787391109</v>
      </c>
      <c r="V156" s="9">
        <f>T156/'REV92'!C156</f>
        <v>5176.4224026772963</v>
      </c>
    </row>
    <row r="157" spans="1:22" x14ac:dyDescent="0.25">
      <c r="A157" s="7">
        <v>1</v>
      </c>
      <c r="B157" s="2" t="s">
        <v>407</v>
      </c>
      <c r="C157" s="3" t="s">
        <v>321</v>
      </c>
      <c r="D157" s="2" t="s">
        <v>619</v>
      </c>
      <c r="E157" s="8">
        <v>100691.84</v>
      </c>
      <c r="F157" s="8">
        <v>88435.520000000004</v>
      </c>
      <c r="G157" s="8">
        <v>907346.66</v>
      </c>
      <c r="H157" s="8">
        <v>6728.33</v>
      </c>
      <c r="I157" s="8">
        <v>14093.71</v>
      </c>
      <c r="J157" s="8">
        <v>33217.699999999997</v>
      </c>
      <c r="K157" s="8">
        <v>61029.41</v>
      </c>
      <c r="L157" s="8">
        <v>63041.5</v>
      </c>
      <c r="M157" s="8">
        <v>30777.83</v>
      </c>
      <c r="N157" s="10">
        <v>1204670.6599999999</v>
      </c>
      <c r="O157" s="10">
        <v>1553</v>
      </c>
      <c r="P157" s="10">
        <v>0</v>
      </c>
      <c r="Q157" s="10">
        <v>8867.58</v>
      </c>
      <c r="R157" s="10">
        <v>0</v>
      </c>
      <c r="S157" s="10">
        <v>1215091.24</v>
      </c>
      <c r="T157" s="9">
        <v>1348783.07</v>
      </c>
      <c r="U157" s="9">
        <f>N157/'REV92'!C157</f>
        <v>4834.1519261637241</v>
      </c>
      <c r="V157" s="9">
        <f>T157/'REV92'!C157</f>
        <v>5412.4521268057788</v>
      </c>
    </row>
    <row r="158" spans="1:22" x14ac:dyDescent="0.25">
      <c r="A158" s="7">
        <v>0</v>
      </c>
      <c r="B158" s="2" t="s">
        <v>620</v>
      </c>
      <c r="C158" s="3" t="s">
        <v>323</v>
      </c>
      <c r="D158" s="2" t="s">
        <v>621</v>
      </c>
      <c r="E158" s="8">
        <v>594830.14</v>
      </c>
      <c r="F158" s="8">
        <v>145569.82</v>
      </c>
      <c r="G158" s="8">
        <v>7148213.3099999996</v>
      </c>
      <c r="H158" s="8">
        <v>59086.44</v>
      </c>
      <c r="I158" s="8">
        <v>26636.68</v>
      </c>
      <c r="J158" s="8">
        <v>537052.38</v>
      </c>
      <c r="K158" s="8">
        <v>655379.22</v>
      </c>
      <c r="L158" s="8">
        <v>293218.95</v>
      </c>
      <c r="M158" s="8">
        <v>523137.57</v>
      </c>
      <c r="N158" s="10">
        <v>9388294.3699999992</v>
      </c>
      <c r="O158" s="10">
        <v>23497.05</v>
      </c>
      <c r="P158" s="10">
        <v>10855.48</v>
      </c>
      <c r="Q158" s="10">
        <v>254007.36</v>
      </c>
      <c r="R158" s="10">
        <v>500</v>
      </c>
      <c r="S158" s="10">
        <v>9677154.2599999998</v>
      </c>
      <c r="T158" s="9">
        <v>11573033.859999999</v>
      </c>
      <c r="U158" s="9">
        <f>N158/'REV92'!C158</f>
        <v>3602.9836013355334</v>
      </c>
      <c r="V158" s="9">
        <f>T158/'REV92'!C158</f>
        <v>4441.4298883217562</v>
      </c>
    </row>
    <row r="159" spans="1:22" x14ac:dyDescent="0.25">
      <c r="A159" s="7">
        <v>1</v>
      </c>
      <c r="B159" s="2" t="s">
        <v>603</v>
      </c>
      <c r="C159" s="3" t="s">
        <v>325</v>
      </c>
      <c r="D159" s="2" t="s">
        <v>622</v>
      </c>
      <c r="E159" s="8">
        <v>476698.27</v>
      </c>
      <c r="F159" s="8">
        <v>151965.32</v>
      </c>
      <c r="G159" s="8">
        <v>4894522.4400000004</v>
      </c>
      <c r="H159" s="8">
        <v>48163.3</v>
      </c>
      <c r="I159" s="8">
        <v>57604.92</v>
      </c>
      <c r="J159" s="8">
        <v>182266.13</v>
      </c>
      <c r="K159" s="8">
        <v>306412.48</v>
      </c>
      <c r="L159" s="8">
        <v>216228.2</v>
      </c>
      <c r="M159" s="8">
        <v>250440.35</v>
      </c>
      <c r="N159" s="10">
        <v>6107603.1399999997</v>
      </c>
      <c r="O159" s="10">
        <v>108722.04</v>
      </c>
      <c r="P159" s="10">
        <v>0</v>
      </c>
      <c r="Q159" s="10">
        <v>58726.84</v>
      </c>
      <c r="R159" s="10">
        <v>5000</v>
      </c>
      <c r="S159" s="10">
        <v>6280052.0199999996</v>
      </c>
      <c r="T159" s="9">
        <v>7443046.2699999996</v>
      </c>
      <c r="U159" s="9">
        <f>N159/'REV92'!C159</f>
        <v>3737.3657691836979</v>
      </c>
      <c r="V159" s="9">
        <f>T159/'REV92'!C159</f>
        <v>4554.5504038673353</v>
      </c>
    </row>
    <row r="160" spans="1:22" x14ac:dyDescent="0.25">
      <c r="A160" s="7">
        <v>1</v>
      </c>
      <c r="B160" s="2" t="s">
        <v>407</v>
      </c>
      <c r="C160" s="3" t="s">
        <v>327</v>
      </c>
      <c r="D160" s="2" t="s">
        <v>623</v>
      </c>
      <c r="E160" s="8">
        <v>189695.82</v>
      </c>
      <c r="F160" s="8">
        <v>70766.149999999994</v>
      </c>
      <c r="G160" s="8">
        <v>543349.43000000005</v>
      </c>
      <c r="H160" s="8">
        <v>1700</v>
      </c>
      <c r="I160" s="8">
        <v>15.98</v>
      </c>
      <c r="J160" s="8">
        <v>1307.8800000000001</v>
      </c>
      <c r="K160" s="8">
        <v>44662.91</v>
      </c>
      <c r="L160" s="8">
        <v>10816.38</v>
      </c>
      <c r="M160" s="8">
        <v>24150.15</v>
      </c>
      <c r="N160" s="10">
        <v>696768.88</v>
      </c>
      <c r="O160" s="10">
        <v>0</v>
      </c>
      <c r="P160" s="10">
        <v>0</v>
      </c>
      <c r="Q160" s="10">
        <v>16914.77</v>
      </c>
      <c r="R160" s="10">
        <v>0</v>
      </c>
      <c r="S160" s="10">
        <v>713683.65</v>
      </c>
      <c r="T160" s="9">
        <v>796587.77</v>
      </c>
      <c r="U160" s="9">
        <f>N160/'REV92'!C160</f>
        <v>4212.6292623941954</v>
      </c>
      <c r="V160" s="9">
        <f>T160/'REV92'!C160</f>
        <v>4816.1292019347038</v>
      </c>
    </row>
    <row r="161" spans="1:22" x14ac:dyDescent="0.25">
      <c r="A161" s="7">
        <v>0</v>
      </c>
      <c r="B161" s="2" t="s">
        <v>624</v>
      </c>
      <c r="C161" s="3" t="s">
        <v>329</v>
      </c>
      <c r="D161" s="2" t="s">
        <v>625</v>
      </c>
      <c r="E161" s="8">
        <v>350497.62</v>
      </c>
      <c r="F161" s="8">
        <v>173937.12</v>
      </c>
      <c r="G161" s="8">
        <v>3398619.47</v>
      </c>
      <c r="H161" s="8">
        <v>77678.649999999994</v>
      </c>
      <c r="I161" s="8">
        <v>615.72</v>
      </c>
      <c r="J161" s="8">
        <v>295261.15999999997</v>
      </c>
      <c r="K161" s="8">
        <v>305782.68</v>
      </c>
      <c r="L161" s="8">
        <v>191615.35</v>
      </c>
      <c r="M161" s="8">
        <v>339663.51</v>
      </c>
      <c r="N161" s="10">
        <v>4783173.66</v>
      </c>
      <c r="O161" s="10">
        <v>147867.22</v>
      </c>
      <c r="P161" s="10">
        <v>458.57</v>
      </c>
      <c r="Q161" s="10">
        <v>37812.910000000003</v>
      </c>
      <c r="R161" s="10">
        <v>0</v>
      </c>
      <c r="S161" s="10">
        <v>4969312.3600000003</v>
      </c>
      <c r="T161" s="9">
        <v>6214211.4900000002</v>
      </c>
      <c r="U161" s="9">
        <f>N161/'REV92'!C161</f>
        <v>3795.2659366817429</v>
      </c>
      <c r="V161" s="9">
        <f>T161/'REV92'!C161</f>
        <v>4930.7398952630328</v>
      </c>
    </row>
    <row r="162" spans="1:22" x14ac:dyDescent="0.25">
      <c r="A162" s="7">
        <v>0</v>
      </c>
      <c r="B162" s="2" t="s">
        <v>431</v>
      </c>
      <c r="C162" s="3" t="s">
        <v>331</v>
      </c>
      <c r="D162" s="2" t="s">
        <v>626</v>
      </c>
      <c r="E162" s="8">
        <v>438501.14</v>
      </c>
      <c r="F162" s="8">
        <v>265359.2</v>
      </c>
      <c r="G162" s="8">
        <v>5357149.96</v>
      </c>
      <c r="H162" s="8">
        <v>85860.64</v>
      </c>
      <c r="I162" s="8">
        <v>0</v>
      </c>
      <c r="J162" s="8">
        <v>515275.74</v>
      </c>
      <c r="K162" s="8">
        <v>375836.83</v>
      </c>
      <c r="L162" s="8">
        <v>228706.69</v>
      </c>
      <c r="M162" s="8">
        <v>268979.05</v>
      </c>
      <c r="N162" s="10">
        <v>7097168.1100000003</v>
      </c>
      <c r="O162" s="10">
        <v>7180.28</v>
      </c>
      <c r="P162" s="10">
        <v>3083.29</v>
      </c>
      <c r="Q162" s="10">
        <v>85743.47</v>
      </c>
      <c r="R162" s="10">
        <v>0</v>
      </c>
      <c r="S162" s="10">
        <v>7193175.1500000004</v>
      </c>
      <c r="T162" s="9">
        <v>9135248.5700000003</v>
      </c>
      <c r="U162" s="9">
        <f>N162/'REV92'!C162</f>
        <v>3212.2603919616186</v>
      </c>
      <c r="V162" s="9">
        <f>T162/'REV92'!C162</f>
        <v>4134.7191862043992</v>
      </c>
    </row>
    <row r="163" spans="1:22" x14ac:dyDescent="0.25">
      <c r="A163" s="7">
        <v>0</v>
      </c>
      <c r="B163" s="2" t="s">
        <v>627</v>
      </c>
      <c r="C163" s="3" t="s">
        <v>333</v>
      </c>
      <c r="D163" s="2" t="s">
        <v>628</v>
      </c>
      <c r="E163" s="8">
        <v>146728.38</v>
      </c>
      <c r="F163" s="8">
        <v>175070.5</v>
      </c>
      <c r="G163" s="8">
        <v>4463868.43</v>
      </c>
      <c r="H163" s="8">
        <v>47696.89</v>
      </c>
      <c r="I163" s="8">
        <v>0</v>
      </c>
      <c r="J163" s="8">
        <v>444401.44</v>
      </c>
      <c r="K163" s="8">
        <v>456474.83</v>
      </c>
      <c r="L163" s="8">
        <v>168142.45</v>
      </c>
      <c r="M163" s="8">
        <v>212781.21</v>
      </c>
      <c r="N163" s="10">
        <v>5968435.75</v>
      </c>
      <c r="O163" s="10">
        <v>898.08</v>
      </c>
      <c r="P163" s="10">
        <v>0</v>
      </c>
      <c r="Q163" s="10">
        <v>78490.2</v>
      </c>
      <c r="R163" s="10">
        <v>60000</v>
      </c>
      <c r="S163" s="10">
        <v>6107824.0300000003</v>
      </c>
      <c r="T163" s="9">
        <v>7340886.9299999997</v>
      </c>
      <c r="U163" s="9">
        <f>N163/'REV92'!C163</f>
        <v>3371.0453261790453</v>
      </c>
      <c r="V163" s="9">
        <f>T163/'REV92'!C163</f>
        <v>4146.2224964699235</v>
      </c>
    </row>
    <row r="164" spans="1:22" x14ac:dyDescent="0.25">
      <c r="A164" s="7">
        <v>0</v>
      </c>
      <c r="B164" s="2" t="s">
        <v>77</v>
      </c>
      <c r="C164" s="3" t="s">
        <v>335</v>
      </c>
      <c r="D164" s="2" t="s">
        <v>629</v>
      </c>
      <c r="E164" s="8">
        <v>489614.99</v>
      </c>
      <c r="F164" s="8">
        <v>224856.13</v>
      </c>
      <c r="G164" s="8">
        <v>4359836.22</v>
      </c>
      <c r="H164" s="8">
        <v>57300.22</v>
      </c>
      <c r="I164" s="8">
        <v>19251.259999999998</v>
      </c>
      <c r="J164" s="8">
        <v>425110.45</v>
      </c>
      <c r="K164" s="8">
        <v>422714.98</v>
      </c>
      <c r="L164" s="8">
        <v>152883.41</v>
      </c>
      <c r="M164" s="8">
        <v>193279.33</v>
      </c>
      <c r="N164" s="10">
        <v>5855232</v>
      </c>
      <c r="O164" s="10">
        <v>0</v>
      </c>
      <c r="P164" s="10">
        <v>0</v>
      </c>
      <c r="Q164" s="10">
        <v>65524.08</v>
      </c>
      <c r="R164" s="10">
        <v>5000</v>
      </c>
      <c r="S164" s="10">
        <v>5925756.0800000001</v>
      </c>
      <c r="T164" s="9">
        <v>7390842.4900000002</v>
      </c>
      <c r="U164" s="9">
        <f>N164/'REV92'!C164</f>
        <v>3617.6904541241893</v>
      </c>
      <c r="V164" s="9">
        <f>T164/'REV92'!C164</f>
        <v>4566.4766697559471</v>
      </c>
    </row>
    <row r="165" spans="1:22" x14ac:dyDescent="0.25">
      <c r="A165" s="7">
        <v>0</v>
      </c>
      <c r="B165" s="2" t="s">
        <v>630</v>
      </c>
      <c r="C165" s="3" t="s">
        <v>337</v>
      </c>
      <c r="D165" s="2" t="s">
        <v>631</v>
      </c>
      <c r="E165" s="8">
        <v>398847.25</v>
      </c>
      <c r="F165" s="8">
        <v>181281.08</v>
      </c>
      <c r="G165" s="8">
        <v>2670847.14</v>
      </c>
      <c r="H165" s="8">
        <v>49188.6</v>
      </c>
      <c r="I165" s="8">
        <v>3201.25</v>
      </c>
      <c r="J165" s="8">
        <v>305658.68</v>
      </c>
      <c r="K165" s="8">
        <v>208229.67</v>
      </c>
      <c r="L165" s="8">
        <v>224278.08</v>
      </c>
      <c r="M165" s="8">
        <v>150490.62</v>
      </c>
      <c r="N165" s="10">
        <v>3793175.12</v>
      </c>
      <c r="O165" s="10">
        <v>0</v>
      </c>
      <c r="P165" s="10">
        <v>0</v>
      </c>
      <c r="Q165" s="10">
        <v>193823.1</v>
      </c>
      <c r="R165" s="10">
        <v>47439.69</v>
      </c>
      <c r="S165" s="10">
        <v>4034437.91</v>
      </c>
      <c r="T165" s="9">
        <v>5170695.8499999996</v>
      </c>
      <c r="U165" s="9">
        <f>N165/'REV92'!C165</f>
        <v>3383.7423015165032</v>
      </c>
      <c r="V165" s="9">
        <f>T165/'REV92'!C165</f>
        <v>4612.5743532560209</v>
      </c>
    </row>
    <row r="166" spans="1:22" x14ac:dyDescent="0.25">
      <c r="A166" s="7">
        <v>0</v>
      </c>
      <c r="B166" s="2" t="s">
        <v>79</v>
      </c>
      <c r="C166" s="3" t="s">
        <v>339</v>
      </c>
      <c r="D166" s="2" t="s">
        <v>632</v>
      </c>
      <c r="E166" s="8">
        <v>667057.93999999994</v>
      </c>
      <c r="F166" s="8">
        <v>247984.1</v>
      </c>
      <c r="G166" s="8">
        <v>7568277.6299999999</v>
      </c>
      <c r="H166" s="8">
        <v>46461.7</v>
      </c>
      <c r="I166" s="8">
        <v>858</v>
      </c>
      <c r="J166" s="8">
        <v>759820.45</v>
      </c>
      <c r="K166" s="8">
        <v>767604.02</v>
      </c>
      <c r="L166" s="8">
        <v>324406.65999999997</v>
      </c>
      <c r="M166" s="8">
        <v>472749.52</v>
      </c>
      <c r="N166" s="10">
        <v>10188162.08</v>
      </c>
      <c r="O166" s="10">
        <v>337</v>
      </c>
      <c r="P166" s="10">
        <v>0</v>
      </c>
      <c r="Q166" s="10">
        <v>66156.95</v>
      </c>
      <c r="R166" s="10">
        <v>0</v>
      </c>
      <c r="S166" s="10">
        <v>10254656.029999999</v>
      </c>
      <c r="T166" s="9">
        <v>11281637.85</v>
      </c>
      <c r="U166" s="9">
        <f>N166/'REV92'!C166</f>
        <v>3700.0770219720357</v>
      </c>
      <c r="V166" s="9">
        <f>T166/'REV92'!C166</f>
        <v>4097.1991465407664</v>
      </c>
    </row>
    <row r="167" spans="1:22" x14ac:dyDescent="0.25">
      <c r="A167" s="7">
        <v>1</v>
      </c>
      <c r="B167" s="2" t="s">
        <v>411</v>
      </c>
      <c r="C167" s="3" t="s">
        <v>341</v>
      </c>
      <c r="D167" s="2" t="s">
        <v>633</v>
      </c>
      <c r="E167" s="8">
        <v>275340.68</v>
      </c>
      <c r="F167" s="8">
        <v>130303.02</v>
      </c>
      <c r="G167" s="8">
        <v>2354729.12</v>
      </c>
      <c r="H167" s="8">
        <v>56278.66</v>
      </c>
      <c r="I167" s="8">
        <v>8248.01</v>
      </c>
      <c r="J167" s="8">
        <v>219067.7</v>
      </c>
      <c r="K167" s="8">
        <v>245357.8</v>
      </c>
      <c r="L167" s="8">
        <v>123680.71</v>
      </c>
      <c r="M167" s="8">
        <v>133476.43</v>
      </c>
      <c r="N167" s="10">
        <v>3271141.45</v>
      </c>
      <c r="O167" s="10">
        <v>0</v>
      </c>
      <c r="P167" s="10">
        <v>0</v>
      </c>
      <c r="Q167" s="10">
        <v>125443.33</v>
      </c>
      <c r="R167" s="10">
        <v>0</v>
      </c>
      <c r="S167" s="10">
        <v>3396584.78</v>
      </c>
      <c r="T167" s="9">
        <v>3803172.91</v>
      </c>
      <c r="U167" s="9">
        <f>N167/'REV92'!C167</f>
        <v>3838.4668505045765</v>
      </c>
      <c r="V167" s="9">
        <f>T167/'REV92'!C167</f>
        <v>4462.7703708049748</v>
      </c>
    </row>
    <row r="168" spans="1:22" x14ac:dyDescent="0.25">
      <c r="A168" s="7">
        <v>0</v>
      </c>
      <c r="B168" s="2" t="s">
        <v>415</v>
      </c>
      <c r="C168" s="3" t="s">
        <v>343</v>
      </c>
      <c r="D168" s="2" t="s">
        <v>634</v>
      </c>
      <c r="E168" s="8">
        <v>23907.14</v>
      </c>
      <c r="F168" s="8">
        <v>582748.36</v>
      </c>
      <c r="G168" s="8">
        <v>21805199.719999999</v>
      </c>
      <c r="H168" s="8">
        <v>140647.48000000001</v>
      </c>
      <c r="I168" s="8">
        <v>267454.23</v>
      </c>
      <c r="J168" s="8">
        <v>2189663.94</v>
      </c>
      <c r="K168" s="8">
        <v>2271165.69</v>
      </c>
      <c r="L168" s="8">
        <v>827456.39</v>
      </c>
      <c r="M168" s="8">
        <v>1194390.94</v>
      </c>
      <c r="N168" s="10">
        <v>29278726.75</v>
      </c>
      <c r="O168" s="10">
        <v>1066.01</v>
      </c>
      <c r="P168" s="10">
        <v>5500</v>
      </c>
      <c r="Q168" s="10">
        <v>541577.91</v>
      </c>
      <c r="R168" s="10">
        <v>0</v>
      </c>
      <c r="S168" s="10">
        <v>29826870.670000002</v>
      </c>
      <c r="T168" s="9">
        <v>33738030.340000004</v>
      </c>
      <c r="U168" s="9">
        <f>N168/'REV92'!C168</f>
        <v>3226.874903564265</v>
      </c>
      <c r="V168" s="9">
        <f>T168/'REV92'!C168</f>
        <v>3718.3448696188866</v>
      </c>
    </row>
    <row r="169" spans="1:22" x14ac:dyDescent="0.25">
      <c r="A169" s="7">
        <v>0</v>
      </c>
      <c r="B169" s="2" t="s">
        <v>81</v>
      </c>
      <c r="C169" s="3" t="s">
        <v>345</v>
      </c>
      <c r="D169" s="2" t="s">
        <v>635</v>
      </c>
      <c r="E169" s="8">
        <v>979450.87</v>
      </c>
      <c r="F169" s="8">
        <v>213678.47</v>
      </c>
      <c r="G169" s="8">
        <v>4309934.47</v>
      </c>
      <c r="H169" s="8">
        <v>57485.86</v>
      </c>
      <c r="I169" s="8">
        <v>20405.16</v>
      </c>
      <c r="J169" s="8">
        <v>547854.44999999995</v>
      </c>
      <c r="K169" s="8">
        <v>301540.63</v>
      </c>
      <c r="L169" s="8">
        <v>180489.34</v>
      </c>
      <c r="M169" s="8">
        <v>186637.62</v>
      </c>
      <c r="N169" s="10">
        <v>5818026</v>
      </c>
      <c r="O169" s="10">
        <v>0</v>
      </c>
      <c r="P169" s="10">
        <v>248.3</v>
      </c>
      <c r="Q169" s="10">
        <v>695687.4</v>
      </c>
      <c r="R169" s="10">
        <v>0</v>
      </c>
      <c r="S169" s="10">
        <v>6513961.7000000002</v>
      </c>
      <c r="T169" s="9">
        <v>7778705.3499999996</v>
      </c>
      <c r="U169" s="9">
        <f>N169/'REV92'!C169</f>
        <v>3559.7320117474301</v>
      </c>
      <c r="V169" s="9">
        <f>T169/'REV92'!C169</f>
        <v>4759.3645068526675</v>
      </c>
    </row>
    <row r="170" spans="1:22" x14ac:dyDescent="0.25">
      <c r="A170" s="7">
        <v>0</v>
      </c>
      <c r="B170" s="2" t="s">
        <v>572</v>
      </c>
      <c r="C170" s="3" t="s">
        <v>347</v>
      </c>
      <c r="D170" s="2" t="s">
        <v>636</v>
      </c>
      <c r="E170" s="8">
        <v>222603.37</v>
      </c>
      <c r="F170" s="8">
        <v>272255.21000000002</v>
      </c>
      <c r="G170" s="8">
        <v>6728286.29</v>
      </c>
      <c r="H170" s="8">
        <v>147232.66</v>
      </c>
      <c r="I170" s="8">
        <v>25046.16</v>
      </c>
      <c r="J170" s="8">
        <v>805008.12</v>
      </c>
      <c r="K170" s="8">
        <v>513852.98</v>
      </c>
      <c r="L170" s="8">
        <v>213154.7</v>
      </c>
      <c r="M170" s="8">
        <v>452963.42</v>
      </c>
      <c r="N170" s="10">
        <v>9157799.5399999991</v>
      </c>
      <c r="O170" s="10">
        <v>384382.16</v>
      </c>
      <c r="P170" s="10">
        <v>809.18</v>
      </c>
      <c r="Q170" s="10">
        <v>218448.37</v>
      </c>
      <c r="R170" s="10">
        <v>0</v>
      </c>
      <c r="S170" s="10">
        <v>9761439.25</v>
      </c>
      <c r="T170" s="9">
        <v>12036628.970000001</v>
      </c>
      <c r="U170" s="9">
        <f>N170/'REV92'!C170</f>
        <v>3747.8205606711681</v>
      </c>
      <c r="V170" s="9">
        <f>T170/'REV92'!C170</f>
        <v>4925.9787067730713</v>
      </c>
    </row>
    <row r="171" spans="1:22" x14ac:dyDescent="0.25">
      <c r="A171" s="7">
        <v>0</v>
      </c>
      <c r="B171" s="2" t="s">
        <v>601</v>
      </c>
      <c r="C171" s="3" t="s">
        <v>349</v>
      </c>
      <c r="D171" s="2" t="s">
        <v>637</v>
      </c>
      <c r="E171" s="8">
        <v>566555.36</v>
      </c>
      <c r="F171" s="8">
        <v>324330.99</v>
      </c>
      <c r="G171" s="8">
        <v>4865449.8099999996</v>
      </c>
      <c r="H171" s="8">
        <v>48736.13</v>
      </c>
      <c r="I171" s="8">
        <v>210</v>
      </c>
      <c r="J171" s="8">
        <v>691214.54</v>
      </c>
      <c r="K171" s="8">
        <v>409890.64</v>
      </c>
      <c r="L171" s="8">
        <v>342141.38</v>
      </c>
      <c r="M171" s="8">
        <v>289035.96999999997</v>
      </c>
      <c r="N171" s="10">
        <v>6971009.46</v>
      </c>
      <c r="O171" s="10">
        <v>191837.97</v>
      </c>
      <c r="P171" s="10">
        <v>13605.78</v>
      </c>
      <c r="Q171" s="10">
        <v>215355.78</v>
      </c>
      <c r="R171" s="10">
        <v>191.71</v>
      </c>
      <c r="S171" s="10">
        <v>7392000.7000000002</v>
      </c>
      <c r="T171" s="9">
        <v>9498843.1099999994</v>
      </c>
      <c r="U171" s="9">
        <f>N171/'REV92'!C171</f>
        <v>3622.809198628001</v>
      </c>
      <c r="V171" s="9">
        <f>T171/'REV92'!C171</f>
        <v>4936.5154921525827</v>
      </c>
    </row>
    <row r="172" spans="1:22" x14ac:dyDescent="0.25">
      <c r="A172" s="7">
        <v>1</v>
      </c>
      <c r="B172" s="2" t="s">
        <v>464</v>
      </c>
      <c r="C172" s="3" t="s">
        <v>351</v>
      </c>
      <c r="D172" s="2" t="s">
        <v>638</v>
      </c>
      <c r="E172" s="8">
        <v>64269.54</v>
      </c>
      <c r="F172" s="8">
        <v>100701.12</v>
      </c>
      <c r="G172" s="8">
        <v>692883.05</v>
      </c>
      <c r="H172" s="8">
        <v>13351.99</v>
      </c>
      <c r="I172" s="8">
        <v>846.76</v>
      </c>
      <c r="J172" s="8">
        <v>25774</v>
      </c>
      <c r="K172" s="8">
        <v>46916.44</v>
      </c>
      <c r="L172" s="8">
        <v>26355.95</v>
      </c>
      <c r="M172" s="8">
        <v>114676.41</v>
      </c>
      <c r="N172" s="10">
        <v>1021505.72</v>
      </c>
      <c r="O172" s="10">
        <v>0</v>
      </c>
      <c r="P172" s="10">
        <v>200</v>
      </c>
      <c r="Q172" s="10">
        <v>6290</v>
      </c>
      <c r="R172" s="10">
        <v>0</v>
      </c>
      <c r="S172" s="10">
        <v>1027995.72</v>
      </c>
      <c r="T172" s="9">
        <v>1210304.72</v>
      </c>
      <c r="U172" s="9">
        <f>N172/'REV92'!C172</f>
        <v>4490.1350329670331</v>
      </c>
      <c r="V172" s="9">
        <f>T172/'REV92'!C172</f>
        <v>5320.0207472527472</v>
      </c>
    </row>
    <row r="173" spans="1:22" x14ac:dyDescent="0.25">
      <c r="A173" s="7">
        <v>0</v>
      </c>
      <c r="B173" s="2" t="s">
        <v>448</v>
      </c>
      <c r="C173" s="3" t="s">
        <v>353</v>
      </c>
      <c r="D173" s="2" t="s">
        <v>639</v>
      </c>
      <c r="E173" s="8">
        <v>1118943.79</v>
      </c>
      <c r="F173" s="8">
        <v>506445.66</v>
      </c>
      <c r="G173" s="8">
        <v>8661793.4399999995</v>
      </c>
      <c r="H173" s="8">
        <v>84151.15</v>
      </c>
      <c r="I173" s="8">
        <v>108444.77</v>
      </c>
      <c r="J173" s="8">
        <v>920356.17</v>
      </c>
      <c r="K173" s="8">
        <v>712538.37</v>
      </c>
      <c r="L173" s="8">
        <v>616877.28</v>
      </c>
      <c r="M173" s="8">
        <v>416529.78</v>
      </c>
      <c r="N173" s="10">
        <v>12027136.619999999</v>
      </c>
      <c r="O173" s="10">
        <v>6874.63</v>
      </c>
      <c r="P173" s="10">
        <v>0</v>
      </c>
      <c r="Q173" s="10">
        <v>22831.41</v>
      </c>
      <c r="R173" s="10">
        <v>377923.4</v>
      </c>
      <c r="S173" s="10">
        <v>12434766.060000001</v>
      </c>
      <c r="T173" s="9">
        <v>15864148.74</v>
      </c>
      <c r="U173" s="9">
        <f>N173/'REV92'!C173</f>
        <v>3364.0458212127992</v>
      </c>
      <c r="V173" s="9">
        <f>T173/'REV92'!C173</f>
        <v>4437.2758838666368</v>
      </c>
    </row>
    <row r="174" spans="1:22" x14ac:dyDescent="0.25">
      <c r="A174" s="7">
        <v>1</v>
      </c>
      <c r="B174" s="2" t="s">
        <v>448</v>
      </c>
      <c r="C174" s="3" t="s">
        <v>355</v>
      </c>
      <c r="D174" s="2" t="s">
        <v>640</v>
      </c>
      <c r="E174" s="8">
        <v>160786.97</v>
      </c>
      <c r="F174" s="8">
        <v>154811.44</v>
      </c>
      <c r="G174" s="8">
        <v>2586536.39</v>
      </c>
      <c r="H174" s="8">
        <v>33848.86</v>
      </c>
      <c r="I174" s="8">
        <v>79088.710000000006</v>
      </c>
      <c r="J174" s="8">
        <v>88803.199999999997</v>
      </c>
      <c r="K174" s="8">
        <v>171368.25</v>
      </c>
      <c r="L174" s="8">
        <v>95719.3</v>
      </c>
      <c r="M174" s="8">
        <v>120595.39</v>
      </c>
      <c r="N174" s="10">
        <v>3330771.54</v>
      </c>
      <c r="O174" s="10">
        <v>0</v>
      </c>
      <c r="P174" s="10">
        <v>34956.32</v>
      </c>
      <c r="Q174" s="10">
        <v>104128.25</v>
      </c>
      <c r="R174" s="10">
        <v>874.55</v>
      </c>
      <c r="S174" s="10">
        <v>3470730.66</v>
      </c>
      <c r="T174" s="9">
        <v>4274026.9000000004</v>
      </c>
      <c r="U174" s="9">
        <f>N174/'REV92'!C174</f>
        <v>3692.2420352510808</v>
      </c>
      <c r="V174" s="9">
        <f>T174/'REV92'!C174</f>
        <v>4737.8637623323357</v>
      </c>
    </row>
    <row r="175" spans="1:22" x14ac:dyDescent="0.25">
      <c r="A175" s="7">
        <v>1</v>
      </c>
      <c r="B175" s="2" t="s">
        <v>43</v>
      </c>
      <c r="C175" s="3" t="s">
        <v>357</v>
      </c>
      <c r="D175" s="2" t="s">
        <v>641</v>
      </c>
      <c r="E175" s="8">
        <v>264639.65000000002</v>
      </c>
      <c r="F175" s="8">
        <v>138988.38</v>
      </c>
      <c r="G175" s="8">
        <v>1475262.63</v>
      </c>
      <c r="H175" s="8">
        <v>27218.080000000002</v>
      </c>
      <c r="I175" s="8">
        <v>0</v>
      </c>
      <c r="J175" s="8">
        <v>55683.7</v>
      </c>
      <c r="K175" s="8">
        <v>141500.16</v>
      </c>
      <c r="L175" s="8">
        <v>49962.98</v>
      </c>
      <c r="M175" s="8">
        <v>117520.08</v>
      </c>
      <c r="N175" s="10">
        <v>2006136.01</v>
      </c>
      <c r="O175" s="10">
        <v>0</v>
      </c>
      <c r="P175" s="10">
        <v>1600</v>
      </c>
      <c r="Q175" s="10">
        <v>60527.21</v>
      </c>
      <c r="R175" s="10">
        <v>13901</v>
      </c>
      <c r="S175" s="10">
        <v>2082164.22</v>
      </c>
      <c r="T175" s="9">
        <v>2836432.84</v>
      </c>
      <c r="U175" s="9">
        <f>N175/'REV92'!C175</f>
        <v>3562.6638430118983</v>
      </c>
      <c r="V175" s="9">
        <f>T175/'REV92'!C175</f>
        <v>5037.1742852068901</v>
      </c>
    </row>
    <row r="176" spans="1:22" x14ac:dyDescent="0.25">
      <c r="A176" s="7">
        <v>0</v>
      </c>
      <c r="B176" s="2" t="s">
        <v>642</v>
      </c>
      <c r="C176" s="3" t="s">
        <v>359</v>
      </c>
      <c r="D176" s="2" t="s">
        <v>643</v>
      </c>
      <c r="E176" s="8">
        <v>274626.78000000003</v>
      </c>
      <c r="F176" s="8">
        <v>186794.43</v>
      </c>
      <c r="G176" s="8">
        <v>3870187.07</v>
      </c>
      <c r="H176" s="8">
        <v>43895.27</v>
      </c>
      <c r="I176" s="8">
        <v>1308.5</v>
      </c>
      <c r="J176" s="8">
        <v>325864.53999999998</v>
      </c>
      <c r="K176" s="8">
        <v>388932.86</v>
      </c>
      <c r="L176" s="8">
        <v>83523.91</v>
      </c>
      <c r="M176" s="8">
        <v>216173.27</v>
      </c>
      <c r="N176" s="10">
        <v>5116679.8499999996</v>
      </c>
      <c r="O176" s="10">
        <v>168239.62</v>
      </c>
      <c r="P176" s="10">
        <v>2797.82</v>
      </c>
      <c r="Q176" s="10">
        <v>334020.32</v>
      </c>
      <c r="R176" s="10">
        <v>69320.78</v>
      </c>
      <c r="S176" s="10">
        <v>5691058.3899999997</v>
      </c>
      <c r="T176" s="9">
        <v>6900968.8600000003</v>
      </c>
      <c r="U176" s="9">
        <f>N176/'REV92'!C176</f>
        <v>3699.4287108668932</v>
      </c>
      <c r="V176" s="9">
        <f>T176/'REV92'!C176</f>
        <v>4989.4937893138604</v>
      </c>
    </row>
    <row r="177" spans="1:22" x14ac:dyDescent="0.25">
      <c r="A177" s="7">
        <v>0</v>
      </c>
      <c r="B177" s="2" t="s">
        <v>644</v>
      </c>
      <c r="C177" s="3" t="s">
        <v>361</v>
      </c>
      <c r="D177" s="2" t="s">
        <v>645</v>
      </c>
      <c r="E177" s="8">
        <v>640380.76</v>
      </c>
      <c r="F177" s="8">
        <v>375597.05</v>
      </c>
      <c r="G177" s="8">
        <v>9088772.75</v>
      </c>
      <c r="H177" s="8">
        <v>75671.33</v>
      </c>
      <c r="I177" s="8">
        <v>63912.160000000003</v>
      </c>
      <c r="J177" s="8">
        <v>899328.28</v>
      </c>
      <c r="K177" s="8">
        <v>646187.81999999995</v>
      </c>
      <c r="L177" s="8">
        <v>323462.45</v>
      </c>
      <c r="M177" s="8">
        <v>574980.32999999996</v>
      </c>
      <c r="N177" s="10">
        <v>12047912.17</v>
      </c>
      <c r="O177" s="10">
        <v>261909.23</v>
      </c>
      <c r="P177" s="10">
        <v>0</v>
      </c>
      <c r="Q177" s="10">
        <v>439334.31</v>
      </c>
      <c r="R177" s="10">
        <v>0</v>
      </c>
      <c r="S177" s="10">
        <v>12749155.710000001</v>
      </c>
      <c r="T177" s="9">
        <v>14627169.630000001</v>
      </c>
      <c r="U177" s="9">
        <f>N177/'REV92'!C177</f>
        <v>3580.466631995007</v>
      </c>
      <c r="V177" s="9">
        <f>T177/'REV92'!C177</f>
        <v>4346.9849416030193</v>
      </c>
    </row>
    <row r="178" spans="1:22" x14ac:dyDescent="0.25">
      <c r="E178" s="6">
        <f>SUM(E2:E177)</f>
        <v>116704058.63999999</v>
      </c>
      <c r="F178" s="6">
        <f t="shared" ref="F178:S178" si="0">SUM(F2:F177)</f>
        <v>63402085.670000032</v>
      </c>
      <c r="G178" s="6">
        <f t="shared" si="0"/>
        <v>1580850920.2900004</v>
      </c>
      <c r="H178" s="6">
        <f t="shared" si="0"/>
        <v>15029980.840000004</v>
      </c>
      <c r="I178" s="6">
        <f t="shared" si="0"/>
        <v>7354706.9099999974</v>
      </c>
      <c r="J178" s="6">
        <f t="shared" si="0"/>
        <v>148480121.58999985</v>
      </c>
      <c r="K178" s="6">
        <f t="shared" si="0"/>
        <v>152061566.35000002</v>
      </c>
      <c r="L178" s="6">
        <f t="shared" si="0"/>
        <v>71635055.539999992</v>
      </c>
      <c r="M178" s="6">
        <f t="shared" si="0"/>
        <v>88272794.929999948</v>
      </c>
      <c r="N178" s="9">
        <f t="shared" si="0"/>
        <v>2127087232.1199999</v>
      </c>
      <c r="O178" s="9">
        <f t="shared" si="0"/>
        <v>10011941.200000001</v>
      </c>
      <c r="P178" s="9">
        <f t="shared" si="0"/>
        <v>1941313.2300000009</v>
      </c>
      <c r="Q178" s="9">
        <f t="shared" si="0"/>
        <v>55628447.57</v>
      </c>
      <c r="R178" s="9">
        <f t="shared" si="0"/>
        <v>5375739.9400000004</v>
      </c>
      <c r="S178" s="9">
        <f t="shared" si="0"/>
        <v>2200044674.0599999</v>
      </c>
      <c r="T178" s="9">
        <f>SUM(T2:T177)</f>
        <v>2819688673.5899997</v>
      </c>
      <c r="U178" s="9">
        <f>N178/'REV92'!C178</f>
        <v>3707.1832786573841</v>
      </c>
      <c r="V178" s="9">
        <f>T178/'REV92'!C178</f>
        <v>4914.2802156422104</v>
      </c>
    </row>
  </sheetData>
  <printOptions gridLinesSet="0"/>
  <pageMargins left="0.75" right="0.75" top="0.99" bottom="1" header="0.5" footer="0.5"/>
  <pageSetup fitToHeight="6" orientation="portrait" horizontalDpi="4294967292" verticalDpi="300" r:id="rId1"/>
  <headerFooter alignWithMargins="0">
    <oddHeader>&amp;L&amp;D&amp;C&amp;12EXPENDITURES PER PUPIL 1991-92&amp;R&amp;F &amp;A</oddHeader>
    <oddFooter>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BB3B58DB2F6B914A96D0289BAB45F906" ma:contentTypeVersion="28" ma:contentTypeDescription="" ma:contentTypeScope="" ma:versionID="3442c9d5ca0d4109da486f51524ed6cb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363d397aaec3046ceafd5ad71eff5b0b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Publication_x0020_Date xmlns="3a62de7d-ba57-4f43-9dae-9623ba637be0">2019-06-10T16:04:19+00:00</Publication_x0020_Date>
    <Audience1 xmlns="3a62de7d-ba57-4f43-9dae-9623ba637be0"/>
    <_dlc_DocId xmlns="3a62de7d-ba57-4f43-9dae-9623ba637be0">KYED-294404571-656</_dlc_DocId>
    <_dlc_DocIdUrl xmlns="3a62de7d-ba57-4f43-9dae-9623ba637be0">
      <Url>https://education-edit.ky.gov/Open-House/data/_layouts/15/DocIdRedir.aspx?ID=KYED-294404571-656</Url>
      <Description>KYED-294404571-656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1C8F598-5475-4BF5-B8B2-2A8E333F398E}"/>
</file>

<file path=customXml/itemProps2.xml><?xml version="1.0" encoding="utf-8"?>
<ds:datastoreItem xmlns:ds="http://schemas.openxmlformats.org/officeDocument/2006/customXml" ds:itemID="{C2CBF01E-CB41-45C8-9698-F3C18EDE3F1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F517E75-A525-4717-BA32-4C9F7F83EB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A3B96B7-25B5-4BE4-BAA7-563498D5D01E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ac33b2e0-e00e-4351-bf82-6c31476acd57"/>
    <ds:schemaRef ds:uri="http://purl.org/dc/terms/"/>
    <ds:schemaRef ds:uri="3a62de7d-ba57-4f43-9dae-9623ba637be0"/>
    <ds:schemaRef ds:uri="http://schemas.microsoft.com/sharepoint/v3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8FA3EBE9-B83C-4B7B-B3A9-992F57964DA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REV92</vt:lpstr>
      <vt:lpstr>EXP_92</vt:lpstr>
      <vt:lpstr>_REC92</vt:lpstr>
      <vt:lpstr>_REV92</vt:lpstr>
      <vt:lpstr>EXP_92!Database</vt:lpstr>
      <vt:lpstr>Database</vt:lpstr>
      <vt:lpstr>EXP_92!Database_MI</vt:lpstr>
      <vt:lpstr>Database_MI</vt:lpstr>
      <vt:lpstr>EXP_92!Print_Titles</vt:lpstr>
      <vt:lpstr>rrev92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subject/>
  <dc:creator>Finance</dc:creator>
  <cp:keywords/>
  <dc:description/>
  <cp:lastModifiedBy>Conway, Karen - Division of District Support</cp:lastModifiedBy>
  <cp:lastPrinted>1997-11-05T13:00:10Z</cp:lastPrinted>
  <dcterms:created xsi:type="dcterms:W3CDTF">2019-06-10T16:04:55Z</dcterms:created>
  <dcterms:modified xsi:type="dcterms:W3CDTF">2019-06-10T16:06:42Z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KYED-248-57</vt:lpwstr>
  </property>
  <property fmtid="{D5CDD505-2E9C-101B-9397-08002B2CF9AE}" pid="3" name="_dlc_DocIdItemGuid">
    <vt:lpwstr>5eda5431-d963-49a3-acd5-5c95430aa81d</vt:lpwstr>
  </property>
  <property fmtid="{D5CDD505-2E9C-101B-9397-08002B2CF9AE}" pid="4" name="_dlc_DocIdUrl">
    <vt:lpwstr>https://education.ky.gov/districts/FinRept/_layouts/DocIdRedir.aspx?ID=KYED-248-57, KYED-248-57</vt:lpwstr>
  </property>
  <property fmtid="{D5CDD505-2E9C-101B-9397-08002B2CF9AE}" pid="5" name="ContentTypeId">
    <vt:lpwstr>0x0101001BEB557DBE01834EAB47A683706DCD5B00BB3B58DB2F6B914A96D0289BAB45F906</vt:lpwstr>
  </property>
  <property fmtid="{D5CDD505-2E9C-101B-9397-08002B2CF9AE}" pid="6" name="Source">
    <vt:lpwstr>Supplemental Data from KDE Webpage</vt:lpwstr>
  </property>
  <property fmtid="{D5CDD505-2E9C-101B-9397-08002B2CF9AE}" pid="7" name="Button">
    <vt:lpwstr>School Finance</vt:lpwstr>
  </property>
  <property fmtid="{D5CDD505-2E9C-101B-9397-08002B2CF9AE}" pid="8" name="Dataset">
    <vt:lpwstr>Revenues and Expenditures</vt:lpwstr>
  </property>
  <property fmtid="{D5CDD505-2E9C-101B-9397-08002B2CF9AE}" pid="9" name="Category">
    <vt:lpwstr>District Financial Reporting</vt:lpwstr>
  </property>
  <property fmtid="{D5CDD505-2E9C-101B-9397-08002B2CF9AE}" pid="10" name="Description0">
    <vt:lpwstr>Revenues and Expenditures</vt:lpwstr>
  </property>
  <property fmtid="{D5CDD505-2E9C-101B-9397-08002B2CF9AE}" pid="11" name="Year">
    <vt:lpwstr>1991-1992</vt:lpwstr>
  </property>
</Properties>
</file>